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activeTab="0"/>
  </bookViews>
  <sheets>
    <sheet name="Hoja1" sheetId="1" r:id="rId1"/>
  </sheets>
  <definedNames>
    <definedName name="_xlnm.Print_Area" localSheetId="0">'Hoja1'!$B$2:$L$51</definedName>
    <definedName name="FORM">'Hoja1'!$A$51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<sst xmlns="http://schemas.openxmlformats.org/spreadsheetml/2006/main" count="65" uniqueCount="59">
  <si>
    <t>No.</t>
  </si>
  <si>
    <t>Nombre del Proyecto</t>
  </si>
  <si>
    <t>(1)</t>
  </si>
  <si>
    <t>(2)</t>
  </si>
  <si>
    <t>(3)</t>
  </si>
  <si>
    <t>(5)</t>
  </si>
  <si>
    <t>(6)</t>
  </si>
  <si>
    <t>FLUJO NETO DE PROYECTOS DE INFRAESTRUCTURA PRODUCTIVA DE LARGO PLAZO DE INVERSIÓN CONDICIONADA EN OPERACIÓN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</si>
  <si>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</si>
  <si>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</si>
  <si>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</si>
  <si>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</si>
  <si>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</si>
  <si>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</si>
  <si>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</si>
  <si>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</si>
  <si>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</si>
  <si>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</si>
  <si>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</si>
  <si>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</si>
  <si>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>CC Altamira II</t>
  </si>
  <si>
    <t>CC Bajío</t>
  </si>
  <si>
    <t>CC Monterrey III</t>
  </si>
  <si>
    <t>CC Naco-Nogales</t>
  </si>
  <si>
    <t>CC Río Bravo II</t>
  </si>
  <si>
    <t>CC Saltillo</t>
  </si>
  <si>
    <t>CC Tuxpan II</t>
  </si>
  <si>
    <t>TRN Gasoducto Cd. Pemex-Valladolid</t>
  </si>
  <si>
    <t>CC Altamira III y IV</t>
  </si>
  <si>
    <t>CC Río Bravo III</t>
  </si>
  <si>
    <t>CC Tuxpan III y IV</t>
  </si>
  <si>
    <t>CC Tamazunchale</t>
  </si>
  <si>
    <t>CC Río Bravo IV</t>
  </si>
  <si>
    <t>CC Tuxpan V</t>
  </si>
  <si>
    <t>CC Valladolid III</t>
  </si>
  <si>
    <t>CCC Norte II</t>
  </si>
  <si>
    <t>CCC Norte</t>
  </si>
  <si>
    <t>TOTAL INVERSIÓN CONDICIONADA</t>
  </si>
  <si>
    <t>CE Sureste I</t>
  </si>
  <si>
    <t>CC Norte III (Juárez)</t>
  </si>
  <si>
    <t>Fuente: Comisión Federal de Electricidad.</t>
  </si>
  <si>
    <t>CC Noreste</t>
  </si>
  <si>
    <t>TRN Terminal de Carbón de la CT Pdte. Plutarco Elías Calles</t>
  </si>
  <si>
    <t>CC Campeche</t>
  </si>
  <si>
    <t>CC Hermosillo</t>
  </si>
  <si>
    <t>CT Mérida III</t>
  </si>
  <si>
    <t>CC Mexicali</t>
  </si>
  <si>
    <t>CC Chihuahua III</t>
  </si>
  <si>
    <t>CC La Laguna II</t>
  </si>
  <si>
    <t>CC Altamira V</t>
  </si>
  <si>
    <t>CE La Venta III</t>
  </si>
  <si>
    <t>CE Oaxaca I</t>
  </si>
  <si>
    <t>CE Oaxaca II y CE Oaxaca III y CE Oaxaca IV</t>
  </si>
  <si>
    <t>CC Baja California III</t>
  </si>
  <si>
    <t xml:space="preserve">CC Noroeste </t>
  </si>
  <si>
    <t>(Millones de Pesos de 2020)</t>
  </si>
  <si>
    <t>CUENTA PÚBLICA 2020</t>
  </si>
  <si>
    <r>
      <t xml:space="preserve">CC Topolobampo III  </t>
    </r>
    <r>
      <rPr>
        <sz val="8"/>
        <rFont val="Montserrat"/>
        <family val="0"/>
      </rPr>
      <t>1_/</t>
    </r>
  </si>
  <si>
    <t>1_/ El proyecto no entró en operación durante el periodo.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</si>
</sst>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_;"/>
    <numFmt numFmtId="166" formatCode="0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18"/>
      <name val="Montserrat"/>
      <family val="0"/>
    </font>
    <font>
      <sz val="23.5"/>
      <name val="Montserrat"/>
      <family val="0"/>
    </font>
    <font>
      <sz val="20"/>
      <name val="Montserrat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7"/>
      <color indexed="8"/>
      <name val="Montserrat"/>
      <family val="0"/>
    </font>
    <font>
      <sz val="6"/>
      <name val="Montserrat"/>
      <family val="0"/>
    </font>
    <font>
      <sz val="10"/>
      <name val="Arial"/>
      <family val="2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1" xfId="0" applyNumberFormat="1" applyFont="1" applyFill="1" applyBorder="1" applyAlignment="1" quotePrefix="1">
      <alignment/>
    </xf>
    <xf numFmtId="164" fontId="6" fillId="0" borderId="11" xfId="0" applyNumberFormat="1" applyFont="1" applyFill="1" applyBorder="1" applyAlignment="1" quotePrefix="1">
      <alignment horizontal="centerContinuous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 horizontal="centerContinuous"/>
    </xf>
    <xf numFmtId="0" fontId="6" fillId="0" borderId="10" xfId="0" applyNumberFormat="1" applyFont="1" applyFill="1" applyBorder="1" applyAlignment="1" quotePrefix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 quotePrefix="1">
      <alignment/>
    </xf>
    <xf numFmtId="164" fontId="9" fillId="0" borderId="13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horizontal="left" vertical="center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16" xfId="0" applyNumberFormat="1" applyFont="1" applyFill="1" applyBorder="1" applyAlignment="1">
      <alignment horizontal="centerContinuous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15" xfId="0" applyNumberFormat="1" applyFont="1" applyFill="1" applyBorder="1" applyAlignment="1">
      <alignment horizontal="center" vertical="center"/>
    </xf>
    <xf numFmtId="49" fontId="47" fillId="33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 quotePrefix="1">
      <alignment vertical="center"/>
    </xf>
    <xf numFmtId="165" fontId="9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top"/>
    </xf>
    <xf numFmtId="49" fontId="6" fillId="0" borderId="23" xfId="0" applyNumberFormat="1" applyFont="1" applyFill="1" applyBorder="1" applyAlignment="1">
      <alignment vertical="top"/>
    </xf>
    <xf numFmtId="164" fontId="9" fillId="0" borderId="24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165" fontId="9" fillId="0" borderId="2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49" fontId="47" fillId="33" borderId="27" xfId="0" applyNumberFormat="1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49" fontId="47" fillId="33" borderId="29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tabSelected="1" showOutlineSymbols="0" zoomScale="115" zoomScaleNormal="115" zoomScaleSheetLayoutView="90" zoomScalePageLayoutView="0" workbookViewId="0" topLeftCell="A1">
      <selection activeCell="D52" sqref="D52"/>
    </sheetView>
  </sheetViews>
  <sheetFormatPr defaultColWidth="0" defaultRowHeight="23.25"/>
  <cols>
    <col min="1" max="1" width="0.453125" style="0" customWidth="1"/>
    <col min="2" max="2" width="2" style="0" bestFit="1" customWidth="1"/>
    <col min="3" max="3" width="0.453125" style="0" customWidth="1"/>
    <col min="4" max="4" width="22.83984375" style="0" bestFit="1" customWidth="1"/>
    <col min="5" max="6" width="5.5390625" style="0" bestFit="1" customWidth="1"/>
    <col min="7" max="7" width="5.37890625" style="0" customWidth="1"/>
    <col min="8" max="8" width="5" style="0" bestFit="1" customWidth="1"/>
    <col min="9" max="12" width="5.5390625" style="0" bestFit="1" customWidth="1"/>
    <col min="13" max="13" width="0.84375" style="0" customWidth="1"/>
    <col min="14" max="14" width="0" style="0" hidden="1" customWidth="1"/>
    <col min="15" max="16384" width="11.0703125" style="0" hidden="1" customWidth="1"/>
  </cols>
  <sheetData>
    <row r="1" spans="1:13" ht="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2" customHeight="1">
      <c r="A2" s="7"/>
      <c r="B2" s="8" t="s">
        <v>56</v>
      </c>
      <c r="C2" s="8"/>
      <c r="D2" s="9"/>
      <c r="E2" s="8"/>
      <c r="F2" s="8"/>
      <c r="G2" s="8"/>
      <c r="H2" s="8"/>
      <c r="I2" s="8"/>
      <c r="J2" s="8"/>
      <c r="K2" s="8"/>
      <c r="L2" s="8"/>
      <c r="M2" s="1"/>
    </row>
    <row r="3" spans="1:13" ht="12" customHeight="1">
      <c r="A3" s="7"/>
      <c r="B3" s="10" t="s">
        <v>7</v>
      </c>
      <c r="C3" s="8"/>
      <c r="D3" s="9"/>
      <c r="E3" s="8"/>
      <c r="F3" s="8"/>
      <c r="G3" s="8"/>
      <c r="H3" s="8"/>
      <c r="I3" s="8"/>
      <c r="J3" s="8"/>
      <c r="K3" s="8"/>
      <c r="L3" s="8"/>
      <c r="M3" s="1"/>
    </row>
    <row r="4" spans="1:13" ht="12" customHeight="1">
      <c r="A4" s="7"/>
      <c r="B4" s="10" t="s">
        <v>19</v>
      </c>
      <c r="C4" s="8"/>
      <c r="D4" s="9"/>
      <c r="E4" s="8"/>
      <c r="F4" s="8"/>
      <c r="G4" s="8"/>
      <c r="H4" s="8"/>
      <c r="I4" s="8"/>
      <c r="J4" s="8"/>
      <c r="K4" s="8"/>
      <c r="L4" s="8"/>
      <c r="M4" s="1"/>
    </row>
    <row r="5" spans="1:13" ht="12" customHeight="1">
      <c r="A5" s="7"/>
      <c r="B5" s="10" t="s">
        <v>55</v>
      </c>
      <c r="C5" s="8"/>
      <c r="D5" s="9"/>
      <c r="E5" s="8"/>
      <c r="F5" s="8"/>
      <c r="G5" s="8"/>
      <c r="H5" s="8"/>
      <c r="I5" s="8"/>
      <c r="J5" s="8"/>
      <c r="K5" s="8"/>
      <c r="L5" s="8"/>
      <c r="M5" s="1"/>
    </row>
    <row r="6" spans="1:13" ht="2.2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</row>
    <row r="7" spans="1:13" ht="12" customHeight="1">
      <c r="A7" s="7"/>
      <c r="B7" s="59" t="s">
        <v>0</v>
      </c>
      <c r="C7" s="31"/>
      <c r="D7" s="62" t="s">
        <v>1</v>
      </c>
      <c r="E7" s="32" t="s">
        <v>8</v>
      </c>
      <c r="F7" s="33"/>
      <c r="G7" s="33"/>
      <c r="H7" s="34"/>
      <c r="I7" s="32" t="s">
        <v>18</v>
      </c>
      <c r="J7" s="33"/>
      <c r="K7" s="33"/>
      <c r="L7" s="34"/>
      <c r="M7" s="2"/>
    </row>
    <row r="8" spans="1:13" ht="12" customHeight="1">
      <c r="A8" s="7"/>
      <c r="B8" s="60"/>
      <c r="C8" s="35"/>
      <c r="D8" s="63"/>
      <c r="E8" s="57" t="s">
        <v>9</v>
      </c>
      <c r="F8" s="32" t="s">
        <v>10</v>
      </c>
      <c r="G8" s="34"/>
      <c r="H8" s="36" t="s">
        <v>11</v>
      </c>
      <c r="I8" s="57" t="s">
        <v>9</v>
      </c>
      <c r="J8" s="32" t="s">
        <v>10</v>
      </c>
      <c r="K8" s="34"/>
      <c r="L8" s="36" t="s">
        <v>11</v>
      </c>
      <c r="M8" s="2"/>
    </row>
    <row r="9" spans="1:13" ht="12" customHeight="1">
      <c r="A9" s="7"/>
      <c r="B9" s="60"/>
      <c r="C9" s="37"/>
      <c r="D9" s="63"/>
      <c r="E9" s="58"/>
      <c r="F9" s="35" t="s">
        <v>12</v>
      </c>
      <c r="G9" s="35" t="s">
        <v>13</v>
      </c>
      <c r="H9" s="36" t="s">
        <v>14</v>
      </c>
      <c r="I9" s="58"/>
      <c r="J9" s="35" t="s">
        <v>12</v>
      </c>
      <c r="K9" s="35" t="s">
        <v>13</v>
      </c>
      <c r="L9" s="36" t="s">
        <v>14</v>
      </c>
      <c r="M9" s="2"/>
    </row>
    <row r="10" spans="1:13" ht="12" customHeight="1">
      <c r="A10" s="7"/>
      <c r="B10" s="61"/>
      <c r="C10" s="38"/>
      <c r="D10" s="64"/>
      <c r="E10" s="39" t="s">
        <v>2</v>
      </c>
      <c r="F10" s="39" t="s">
        <v>3</v>
      </c>
      <c r="G10" s="39" t="s">
        <v>4</v>
      </c>
      <c r="H10" s="40" t="s">
        <v>15</v>
      </c>
      <c r="I10" s="39" t="s">
        <v>5</v>
      </c>
      <c r="J10" s="39" t="s">
        <v>6</v>
      </c>
      <c r="K10" s="39" t="s">
        <v>16</v>
      </c>
      <c r="L10" s="40" t="s">
        <v>17</v>
      </c>
      <c r="M10" s="2"/>
    </row>
    <row r="11" spans="1:13" ht="3" customHeight="1">
      <c r="A11" s="7"/>
      <c r="B11" s="12"/>
      <c r="C11" s="13"/>
      <c r="D11" s="14"/>
      <c r="E11" s="15"/>
      <c r="F11" s="15"/>
      <c r="G11" s="16"/>
      <c r="H11" s="17"/>
      <c r="I11" s="18"/>
      <c r="J11" s="19"/>
      <c r="K11" s="20"/>
      <c r="L11" s="21"/>
      <c r="M11" s="2"/>
    </row>
    <row r="12" spans="1:13" ht="12" customHeight="1">
      <c r="A12" s="7"/>
      <c r="B12" s="22"/>
      <c r="C12" s="23"/>
      <c r="D12" s="30" t="s">
        <v>37</v>
      </c>
      <c r="E12" s="24">
        <f>SUM(E14:E48)</f>
        <v>156794.14074</v>
      </c>
      <c r="F12" s="24">
        <f aca="true" t="shared" si="0" ref="F12:L12">SUM(F14:F48)</f>
        <v>31038.707820000003</v>
      </c>
      <c r="G12" s="24">
        <f t="shared" si="0"/>
        <v>53045.19998499999</v>
      </c>
      <c r="H12" s="24">
        <f t="shared" si="0"/>
        <v>72710.23293500002</v>
      </c>
      <c r="I12" s="24">
        <f>SUM(I14:I48)</f>
        <v>129692.55274387998</v>
      </c>
      <c r="J12" s="24">
        <f t="shared" si="0"/>
        <v>33342.928601</v>
      </c>
      <c r="K12" s="24">
        <f t="shared" si="0"/>
        <v>41186.205892</v>
      </c>
      <c r="L12" s="24">
        <f t="shared" si="0"/>
        <v>55163.41825087999</v>
      </c>
      <c r="M12" s="2"/>
    </row>
    <row r="13" spans="1:13" ht="1.5" customHeight="1">
      <c r="A13" s="7"/>
      <c r="B13" s="22"/>
      <c r="C13" s="23"/>
      <c r="D13" s="25"/>
      <c r="E13" s="26"/>
      <c r="F13" s="26"/>
      <c r="G13" s="27"/>
      <c r="H13" s="26"/>
      <c r="I13" s="26"/>
      <c r="J13" s="26"/>
      <c r="K13" s="26"/>
      <c r="L13" s="28"/>
      <c r="M13" s="2"/>
    </row>
    <row r="14" spans="1:13" ht="12" customHeight="1">
      <c r="A14" s="7"/>
      <c r="B14" s="41">
        <v>1</v>
      </c>
      <c r="C14" s="42"/>
      <c r="D14" s="43" t="s">
        <v>42</v>
      </c>
      <c r="E14" s="44">
        <v>743.6542399999998</v>
      </c>
      <c r="F14" s="44">
        <v>585.2219739999999</v>
      </c>
      <c r="G14" s="45">
        <v>151.069362</v>
      </c>
      <c r="H14" s="44">
        <f>+E14-F14-G14</f>
        <v>7.362903999999901</v>
      </c>
      <c r="I14" s="44">
        <v>695.23829144</v>
      </c>
      <c r="J14" s="44">
        <v>636.698182</v>
      </c>
      <c r="K14" s="44">
        <v>51.656562</v>
      </c>
      <c r="L14" s="46">
        <f>+I14-J14-K14</f>
        <v>6.8835474400000365</v>
      </c>
      <c r="M14" s="2"/>
    </row>
    <row r="15" spans="1:13" ht="12" customHeight="1">
      <c r="A15" s="7"/>
      <c r="B15" s="41">
        <v>2</v>
      </c>
      <c r="C15" s="42"/>
      <c r="D15" s="43" t="s">
        <v>20</v>
      </c>
      <c r="E15" s="44">
        <v>5888.798360000003</v>
      </c>
      <c r="F15" s="44">
        <v>682.612229</v>
      </c>
      <c r="G15" s="45">
        <v>1968.914099</v>
      </c>
      <c r="H15" s="44">
        <f aca="true" t="shared" si="1" ref="H15:H47">+E15-F15-G15</f>
        <v>3237.272032000003</v>
      </c>
      <c r="I15" s="44">
        <v>3389.7384330110003</v>
      </c>
      <c r="J15" s="44">
        <v>673.237734</v>
      </c>
      <c r="K15" s="44">
        <v>1119.386579</v>
      </c>
      <c r="L15" s="46">
        <f aca="true" t="shared" si="2" ref="L15:L46">+I15-J15-K15</f>
        <v>1597.1141200110005</v>
      </c>
      <c r="M15" s="2"/>
    </row>
    <row r="16" spans="1:13" ht="12" customHeight="1">
      <c r="A16" s="7"/>
      <c r="B16" s="41">
        <v>3</v>
      </c>
      <c r="C16" s="42"/>
      <c r="D16" s="43" t="s">
        <v>21</v>
      </c>
      <c r="E16" s="44">
        <v>9704.08404</v>
      </c>
      <c r="F16" s="44">
        <v>351.84235099999995</v>
      </c>
      <c r="G16" s="45">
        <v>2267.5468639999995</v>
      </c>
      <c r="H16" s="44">
        <f t="shared" si="1"/>
        <v>7084.6948250000005</v>
      </c>
      <c r="I16" s="44">
        <v>5230.319304211001</v>
      </c>
      <c r="J16" s="44">
        <v>346.63598</v>
      </c>
      <c r="K16" s="44">
        <v>2718.361713</v>
      </c>
      <c r="L16" s="46">
        <f t="shared" si="2"/>
        <v>2165.321611211001</v>
      </c>
      <c r="M16" s="2"/>
    </row>
    <row r="17" spans="1:13" ht="12" customHeight="1">
      <c r="A17" s="7"/>
      <c r="B17" s="47">
        <v>4</v>
      </c>
      <c r="C17" s="42"/>
      <c r="D17" s="43" t="s">
        <v>43</v>
      </c>
      <c r="E17" s="44">
        <v>2194.2410000000004</v>
      </c>
      <c r="F17" s="44">
        <v>665.3549129999999</v>
      </c>
      <c r="G17" s="45">
        <v>305.73681300000004</v>
      </c>
      <c r="H17" s="44">
        <f t="shared" si="1"/>
        <v>1223.1492740000006</v>
      </c>
      <c r="I17" s="44">
        <v>1657.497249445</v>
      </c>
      <c r="J17" s="44">
        <v>139.759335</v>
      </c>
      <c r="K17" s="44">
        <v>1265.211849</v>
      </c>
      <c r="L17" s="46">
        <f t="shared" si="2"/>
        <v>252.52606544500009</v>
      </c>
      <c r="M17" s="2"/>
    </row>
    <row r="18" spans="1:13" ht="12" customHeight="1">
      <c r="A18" s="7"/>
      <c r="B18" s="47">
        <v>5</v>
      </c>
      <c r="C18" s="42"/>
      <c r="D18" s="43" t="s">
        <v>44</v>
      </c>
      <c r="E18" s="44">
        <v>1793.33388</v>
      </c>
      <c r="F18" s="44">
        <v>597.4484649999999</v>
      </c>
      <c r="G18" s="44">
        <v>1034.79511</v>
      </c>
      <c r="H18" s="44">
        <f t="shared" si="1"/>
        <v>161.09030499999994</v>
      </c>
      <c r="I18" s="44">
        <v>1823.964110978</v>
      </c>
      <c r="J18" s="44">
        <v>650.454194</v>
      </c>
      <c r="K18" s="44">
        <v>466.008886</v>
      </c>
      <c r="L18" s="46">
        <f t="shared" si="2"/>
        <v>707.501030978</v>
      </c>
      <c r="M18" s="2"/>
    </row>
    <row r="19" spans="1:13" ht="12" customHeight="1">
      <c r="A19" s="7"/>
      <c r="B19" s="47">
        <v>6</v>
      </c>
      <c r="C19" s="42"/>
      <c r="D19" s="43" t="s">
        <v>45</v>
      </c>
      <c r="E19" s="44">
        <v>3268.79976</v>
      </c>
      <c r="F19" s="44">
        <v>706.865267</v>
      </c>
      <c r="G19" s="44">
        <v>687.3948959999999</v>
      </c>
      <c r="H19" s="44">
        <f t="shared" si="1"/>
        <v>1874.539597</v>
      </c>
      <c r="I19" s="44">
        <v>2033.30486506</v>
      </c>
      <c r="J19" s="44">
        <v>746.190404</v>
      </c>
      <c r="K19" s="44">
        <v>906.418808</v>
      </c>
      <c r="L19" s="46">
        <f t="shared" si="2"/>
        <v>380.69565306000015</v>
      </c>
      <c r="M19" s="2"/>
    </row>
    <row r="20" spans="1:13" ht="12" customHeight="1">
      <c r="A20" s="7"/>
      <c r="B20" s="41">
        <v>7</v>
      </c>
      <c r="C20" s="42"/>
      <c r="D20" s="43" t="s">
        <v>22</v>
      </c>
      <c r="E20" s="44">
        <v>5038.97388</v>
      </c>
      <c r="F20" s="44">
        <v>396.896957</v>
      </c>
      <c r="G20" s="44">
        <v>1746.179202</v>
      </c>
      <c r="H20" s="44">
        <f t="shared" si="1"/>
        <v>2895.8977209999994</v>
      </c>
      <c r="I20" s="44">
        <v>2283.825432769</v>
      </c>
      <c r="J20" s="44">
        <v>358.634497</v>
      </c>
      <c r="K20" s="44">
        <v>797.066714</v>
      </c>
      <c r="L20" s="46">
        <f t="shared" si="2"/>
        <v>1128.124221769</v>
      </c>
      <c r="M20" s="2"/>
    </row>
    <row r="21" spans="1:13" ht="12" customHeight="1">
      <c r="A21" s="7"/>
      <c r="B21" s="41">
        <v>8</v>
      </c>
      <c r="C21" s="42"/>
      <c r="D21" s="43" t="s">
        <v>23</v>
      </c>
      <c r="E21" s="44">
        <v>2820.51696</v>
      </c>
      <c r="F21" s="44">
        <v>843.091141</v>
      </c>
      <c r="G21" s="44">
        <v>1067.691135</v>
      </c>
      <c r="H21" s="44">
        <f t="shared" si="1"/>
        <v>909.734684</v>
      </c>
      <c r="I21" s="44">
        <v>1846.690700631</v>
      </c>
      <c r="J21" s="44">
        <v>907.595075</v>
      </c>
      <c r="K21" s="44">
        <v>394.837933</v>
      </c>
      <c r="L21" s="46">
        <f t="shared" si="2"/>
        <v>544.257692631</v>
      </c>
      <c r="M21" s="2"/>
    </row>
    <row r="22" spans="1:13" ht="12" customHeight="1">
      <c r="A22" s="7"/>
      <c r="B22" s="41">
        <v>9</v>
      </c>
      <c r="C22" s="42"/>
      <c r="D22" s="43" t="s">
        <v>24</v>
      </c>
      <c r="E22" s="44">
        <v>4637.995840000001</v>
      </c>
      <c r="F22" s="44">
        <v>699.41351</v>
      </c>
      <c r="G22" s="44">
        <v>1668.8333989999999</v>
      </c>
      <c r="H22" s="44">
        <f t="shared" si="1"/>
        <v>2269.748931000002</v>
      </c>
      <c r="I22" s="44">
        <v>3705.2698795310002</v>
      </c>
      <c r="J22" s="44">
        <v>758.525236</v>
      </c>
      <c r="K22" s="44">
        <v>1437.921412</v>
      </c>
      <c r="L22" s="46">
        <f t="shared" si="2"/>
        <v>1508.8232315310004</v>
      </c>
      <c r="M22" s="2"/>
    </row>
    <row r="23" spans="1:13" ht="12" customHeight="1">
      <c r="A23" s="7"/>
      <c r="B23" s="41">
        <v>10</v>
      </c>
      <c r="C23" s="42"/>
      <c r="D23" s="43" t="s">
        <v>46</v>
      </c>
      <c r="E23" s="44">
        <v>3521.0139400000003</v>
      </c>
      <c r="F23" s="44">
        <v>568.0427410000001</v>
      </c>
      <c r="G23" s="44">
        <v>1917.609045</v>
      </c>
      <c r="H23" s="44">
        <f t="shared" si="1"/>
        <v>1035.3621540000001</v>
      </c>
      <c r="I23" s="44">
        <v>3578.049808673</v>
      </c>
      <c r="J23" s="44">
        <v>517.717412</v>
      </c>
      <c r="K23" s="44">
        <v>683.498565</v>
      </c>
      <c r="L23" s="46">
        <f t="shared" si="2"/>
        <v>2376.833831673</v>
      </c>
      <c r="M23" s="2"/>
    </row>
    <row r="24" spans="1:13" ht="12" customHeight="1">
      <c r="A24" s="7"/>
      <c r="B24" s="41">
        <v>11</v>
      </c>
      <c r="C24" s="42"/>
      <c r="D24" s="43" t="s">
        <v>25</v>
      </c>
      <c r="E24" s="44">
        <v>2384.11926</v>
      </c>
      <c r="F24" s="44">
        <v>470.539763</v>
      </c>
      <c r="G24" s="44">
        <v>997.123041</v>
      </c>
      <c r="H24" s="44">
        <f t="shared" si="1"/>
        <v>916.456456</v>
      </c>
      <c r="I24" s="44">
        <v>1243.27710849</v>
      </c>
      <c r="J24" s="44">
        <v>386.109861</v>
      </c>
      <c r="K24" s="44">
        <v>434.936593</v>
      </c>
      <c r="L24" s="46">
        <f t="shared" si="2"/>
        <v>422.23065449</v>
      </c>
      <c r="M24" s="2"/>
    </row>
    <row r="25" spans="1:13" ht="12" customHeight="1">
      <c r="A25" s="7"/>
      <c r="B25" s="41">
        <v>12</v>
      </c>
      <c r="C25" s="42"/>
      <c r="D25" s="43" t="s">
        <v>26</v>
      </c>
      <c r="E25" s="44">
        <v>6744.132800000004</v>
      </c>
      <c r="F25" s="44">
        <v>382.53198100000003</v>
      </c>
      <c r="G25" s="44">
        <v>2178.8871760000006</v>
      </c>
      <c r="H25" s="44">
        <f t="shared" si="1"/>
        <v>4182.713643000003</v>
      </c>
      <c r="I25" s="44">
        <v>5005.734850777</v>
      </c>
      <c r="J25" s="44">
        <v>410.738985</v>
      </c>
      <c r="K25" s="44">
        <v>2502.267473</v>
      </c>
      <c r="L25" s="46">
        <f t="shared" si="2"/>
        <v>2092.7283927770004</v>
      </c>
      <c r="M25" s="2"/>
    </row>
    <row r="26" spans="1:13" ht="12" customHeight="1">
      <c r="A26" s="7"/>
      <c r="B26" s="41">
        <v>13</v>
      </c>
      <c r="C26" s="42"/>
      <c r="D26" s="43" t="s">
        <v>27</v>
      </c>
      <c r="E26" s="44">
        <v>270.74089999999995</v>
      </c>
      <c r="F26" s="44">
        <v>109.150572</v>
      </c>
      <c r="G26" s="44">
        <v>158.90971599999997</v>
      </c>
      <c r="H26" s="44">
        <f t="shared" si="1"/>
        <v>2.680611999999968</v>
      </c>
      <c r="I26" s="44">
        <v>98.9148146</v>
      </c>
      <c r="J26" s="44">
        <v>70.613453</v>
      </c>
      <c r="K26" s="44">
        <v>27.322007</v>
      </c>
      <c r="L26" s="46">
        <f t="shared" si="2"/>
        <v>0.9793545999999935</v>
      </c>
      <c r="M26" s="2"/>
    </row>
    <row r="27" spans="1:13" ht="12" customHeight="1">
      <c r="A27" s="7"/>
      <c r="B27" s="41">
        <v>15</v>
      </c>
      <c r="C27" s="42"/>
      <c r="D27" s="43" t="s">
        <v>28</v>
      </c>
      <c r="E27" s="44">
        <v>6308.691759999999</v>
      </c>
      <c r="F27" s="44">
        <v>2577.5945779999997</v>
      </c>
      <c r="G27" s="44">
        <v>3320.8874790000004</v>
      </c>
      <c r="H27" s="44">
        <f t="shared" si="1"/>
        <v>410.2097029999986</v>
      </c>
      <c r="I27" s="44">
        <v>8975.598105512001</v>
      </c>
      <c r="J27" s="44">
        <v>2760.158338</v>
      </c>
      <c r="K27" s="44">
        <v>2665.818446</v>
      </c>
      <c r="L27" s="46">
        <f t="shared" si="2"/>
        <v>3549.6213215120006</v>
      </c>
      <c r="M27" s="2"/>
    </row>
    <row r="28" spans="1:13" ht="12" customHeight="1">
      <c r="A28" s="7"/>
      <c r="B28" s="41">
        <v>16</v>
      </c>
      <c r="C28" s="42"/>
      <c r="D28" s="43" t="s">
        <v>47</v>
      </c>
      <c r="E28" s="44">
        <v>2623.72098</v>
      </c>
      <c r="F28" s="44">
        <v>413.43969400000003</v>
      </c>
      <c r="G28" s="44">
        <v>1141.264377</v>
      </c>
      <c r="H28" s="44">
        <f t="shared" si="1"/>
        <v>1069.016909</v>
      </c>
      <c r="I28" s="44">
        <v>1558.4291056369998</v>
      </c>
      <c r="J28" s="44">
        <v>371.897196</v>
      </c>
      <c r="K28" s="44">
        <v>433.378185</v>
      </c>
      <c r="L28" s="46">
        <f t="shared" si="2"/>
        <v>753.1537246369999</v>
      </c>
      <c r="M28" s="2"/>
    </row>
    <row r="29" spans="1:13" ht="12" customHeight="1">
      <c r="A29" s="7"/>
      <c r="B29" s="41">
        <v>17</v>
      </c>
      <c r="C29" s="42"/>
      <c r="D29" s="43" t="s">
        <v>48</v>
      </c>
      <c r="E29" s="44">
        <v>5575.05936</v>
      </c>
      <c r="F29" s="44">
        <v>1767.177601</v>
      </c>
      <c r="G29" s="44">
        <v>1633.510974</v>
      </c>
      <c r="H29" s="44">
        <f t="shared" si="1"/>
        <v>2174.370785</v>
      </c>
      <c r="I29" s="44">
        <v>4971.055939467999</v>
      </c>
      <c r="J29" s="44">
        <v>1871.000486</v>
      </c>
      <c r="K29" s="44">
        <v>1482.393026</v>
      </c>
      <c r="L29" s="46">
        <f t="shared" si="2"/>
        <v>1617.6624274679996</v>
      </c>
      <c r="M29" s="2"/>
    </row>
    <row r="30" spans="1:13" ht="12" customHeight="1">
      <c r="A30" s="7"/>
      <c r="B30" s="41">
        <v>18</v>
      </c>
      <c r="C30" s="42"/>
      <c r="D30" s="43" t="s">
        <v>29</v>
      </c>
      <c r="E30" s="44">
        <v>3952.47486</v>
      </c>
      <c r="F30" s="44">
        <v>1007.972434</v>
      </c>
      <c r="G30" s="44">
        <v>1584.241483</v>
      </c>
      <c r="H30" s="44">
        <f t="shared" si="1"/>
        <v>1360.260943</v>
      </c>
      <c r="I30" s="44">
        <v>3701.281429566</v>
      </c>
      <c r="J30" s="44">
        <v>984.143988</v>
      </c>
      <c r="K30" s="44">
        <v>1119.848638</v>
      </c>
      <c r="L30" s="46">
        <f t="shared" si="2"/>
        <v>1597.2888035660003</v>
      </c>
      <c r="M30" s="2"/>
    </row>
    <row r="31" spans="1:13" ht="12" customHeight="1">
      <c r="A31" s="7"/>
      <c r="B31" s="41">
        <v>19</v>
      </c>
      <c r="C31" s="42"/>
      <c r="D31" s="43" t="s">
        <v>30</v>
      </c>
      <c r="E31" s="44">
        <v>9348.72414</v>
      </c>
      <c r="F31" s="44">
        <v>3765.3084300000005</v>
      </c>
      <c r="G31" s="44">
        <v>3099.8840479999994</v>
      </c>
      <c r="H31" s="44">
        <f t="shared" si="1"/>
        <v>2483.531662</v>
      </c>
      <c r="I31" s="44">
        <v>11631.482631369</v>
      </c>
      <c r="J31" s="44">
        <v>4221.173391</v>
      </c>
      <c r="K31" s="44">
        <v>2915.479772</v>
      </c>
      <c r="L31" s="46">
        <f t="shared" si="2"/>
        <v>4494.829468368998</v>
      </c>
      <c r="M31" s="2"/>
    </row>
    <row r="32" spans="1:13" ht="12" customHeight="1">
      <c r="A32" s="7"/>
      <c r="B32" s="47">
        <v>20</v>
      </c>
      <c r="C32" s="42"/>
      <c r="D32" s="43" t="s">
        <v>49</v>
      </c>
      <c r="E32" s="44">
        <v>11863.471360000001</v>
      </c>
      <c r="F32" s="44">
        <v>2424.8145839999997</v>
      </c>
      <c r="G32" s="44">
        <v>2661.6322179999997</v>
      </c>
      <c r="H32" s="44">
        <f t="shared" si="1"/>
        <v>6777.024558000002</v>
      </c>
      <c r="I32" s="44">
        <v>10260.924927926999</v>
      </c>
      <c r="J32" s="44">
        <v>3533.392676</v>
      </c>
      <c r="K32" s="44">
        <v>2750.822372</v>
      </c>
      <c r="L32" s="46">
        <f t="shared" si="2"/>
        <v>3976.7098799269993</v>
      </c>
      <c r="M32" s="2"/>
    </row>
    <row r="33" spans="1:13" ht="12" customHeight="1">
      <c r="A33" s="7"/>
      <c r="B33" s="47">
        <v>21</v>
      </c>
      <c r="C33" s="42"/>
      <c r="D33" s="43" t="s">
        <v>31</v>
      </c>
      <c r="E33" s="44">
        <v>14491.0623</v>
      </c>
      <c r="F33" s="44">
        <v>2675.792053</v>
      </c>
      <c r="G33" s="44">
        <v>3492.159751</v>
      </c>
      <c r="H33" s="44">
        <f t="shared" si="1"/>
        <v>8323.110496000001</v>
      </c>
      <c r="I33" s="44">
        <v>10802.177346981</v>
      </c>
      <c r="J33" s="44">
        <v>3192.738026</v>
      </c>
      <c r="K33" s="44">
        <v>2911.934889</v>
      </c>
      <c r="L33" s="46">
        <f t="shared" si="2"/>
        <v>4697.5044319809995</v>
      </c>
      <c r="M33" s="2"/>
    </row>
    <row r="34" spans="1:13" ht="12" customHeight="1">
      <c r="A34" s="7"/>
      <c r="B34" s="41">
        <v>24</v>
      </c>
      <c r="C34" s="42"/>
      <c r="D34" s="43" t="s">
        <v>32</v>
      </c>
      <c r="E34" s="44">
        <v>4602.73176</v>
      </c>
      <c r="F34" s="44">
        <v>1020.7393630000001</v>
      </c>
      <c r="G34" s="44">
        <v>1824.254076</v>
      </c>
      <c r="H34" s="44">
        <f t="shared" si="1"/>
        <v>1757.7383209999996</v>
      </c>
      <c r="I34" s="44">
        <v>3719.0088204349995</v>
      </c>
      <c r="J34" s="44">
        <v>1042.251196</v>
      </c>
      <c r="K34" s="44">
        <v>1081.241547</v>
      </c>
      <c r="L34" s="46">
        <f t="shared" si="2"/>
        <v>1595.5160774349993</v>
      </c>
      <c r="M34" s="2"/>
    </row>
    <row r="35" spans="1:13" ht="12" customHeight="1">
      <c r="A35" s="7"/>
      <c r="B35" s="41">
        <v>25</v>
      </c>
      <c r="C35" s="42"/>
      <c r="D35" s="43" t="s">
        <v>33</v>
      </c>
      <c r="E35" s="44">
        <v>6740.45514</v>
      </c>
      <c r="F35" s="44">
        <v>1152.002757</v>
      </c>
      <c r="G35" s="45">
        <v>1645.856342</v>
      </c>
      <c r="H35" s="44">
        <f t="shared" si="1"/>
        <v>3942.596041</v>
      </c>
      <c r="I35" s="44">
        <v>5052.610775973</v>
      </c>
      <c r="J35" s="44">
        <v>1166.210351</v>
      </c>
      <c r="K35" s="44">
        <v>1387.244897</v>
      </c>
      <c r="L35" s="46">
        <f t="shared" si="2"/>
        <v>2499.1555279730005</v>
      </c>
      <c r="M35" s="2"/>
    </row>
    <row r="36" spans="1:13" ht="12" customHeight="1">
      <c r="A36" s="7"/>
      <c r="B36" s="47">
        <v>26</v>
      </c>
      <c r="C36" s="42"/>
      <c r="D36" s="43" t="s">
        <v>34</v>
      </c>
      <c r="E36" s="44">
        <v>4827.44334</v>
      </c>
      <c r="F36" s="44">
        <v>1320.666205</v>
      </c>
      <c r="G36" s="45">
        <v>2003.2147119999995</v>
      </c>
      <c r="H36" s="44">
        <f t="shared" si="1"/>
        <v>1503.5624230000003</v>
      </c>
      <c r="I36" s="44">
        <v>6482.901580532</v>
      </c>
      <c r="J36" s="44">
        <v>1518.26488</v>
      </c>
      <c r="K36" s="44">
        <v>1498.55603</v>
      </c>
      <c r="L36" s="46">
        <f t="shared" si="2"/>
        <v>3466.080670532</v>
      </c>
      <c r="M36" s="2"/>
    </row>
    <row r="37" spans="1:13" ht="12" customHeight="1">
      <c r="A37" s="7"/>
      <c r="B37" s="47">
        <v>28</v>
      </c>
      <c r="C37" s="42"/>
      <c r="D37" s="43" t="s">
        <v>35</v>
      </c>
      <c r="E37" s="44">
        <v>4608.974079999996</v>
      </c>
      <c r="F37" s="44">
        <v>1341.918717</v>
      </c>
      <c r="G37" s="45">
        <v>1563.0311379999998</v>
      </c>
      <c r="H37" s="44">
        <f t="shared" si="1"/>
        <v>1704.0242249999965</v>
      </c>
      <c r="I37" s="44">
        <v>3454.153614174</v>
      </c>
      <c r="J37" s="44">
        <v>1373.088614</v>
      </c>
      <c r="K37" s="44">
        <v>638.26282</v>
      </c>
      <c r="L37" s="46">
        <f t="shared" si="2"/>
        <v>1442.8021801739997</v>
      </c>
      <c r="M37" s="2"/>
    </row>
    <row r="38" spans="1:13" ht="12" customHeight="1">
      <c r="A38" s="7"/>
      <c r="B38" s="41">
        <v>29</v>
      </c>
      <c r="C38" s="42"/>
      <c r="D38" s="43" t="s">
        <v>36</v>
      </c>
      <c r="E38" s="44">
        <v>4889.849240000004</v>
      </c>
      <c r="F38" s="44">
        <v>1835.042875</v>
      </c>
      <c r="G38" s="45">
        <v>1288.776895</v>
      </c>
      <c r="H38" s="44">
        <f t="shared" si="1"/>
        <v>1766.029470000004</v>
      </c>
      <c r="I38" s="44">
        <v>5205.511607172</v>
      </c>
      <c r="J38" s="44">
        <v>2003.723579</v>
      </c>
      <c r="K38" s="44">
        <v>1392.972165</v>
      </c>
      <c r="L38" s="46">
        <f t="shared" si="2"/>
        <v>1808.8158631720005</v>
      </c>
      <c r="M38" s="2"/>
    </row>
    <row r="39" spans="1:13" ht="12" customHeight="1">
      <c r="A39" s="7"/>
      <c r="B39" s="41">
        <v>31</v>
      </c>
      <c r="C39" s="42"/>
      <c r="D39" s="43" t="s">
        <v>50</v>
      </c>
      <c r="E39" s="44">
        <v>1054.8702200000007</v>
      </c>
      <c r="F39" s="44">
        <v>0</v>
      </c>
      <c r="G39" s="45">
        <v>871.6744119999998</v>
      </c>
      <c r="H39" s="44">
        <f t="shared" si="1"/>
        <v>183.19580800000085</v>
      </c>
      <c r="I39" s="44">
        <v>1236.757068506</v>
      </c>
      <c r="J39" s="44">
        <v>0</v>
      </c>
      <c r="K39" s="44">
        <v>566.224322</v>
      </c>
      <c r="L39" s="46">
        <f t="shared" si="2"/>
        <v>670.532746506</v>
      </c>
      <c r="M39" s="2"/>
    </row>
    <row r="40" spans="1:13" ht="12" customHeight="1">
      <c r="A40" s="7"/>
      <c r="B40" s="47">
        <v>33</v>
      </c>
      <c r="C40" s="42"/>
      <c r="D40" s="43" t="s">
        <v>51</v>
      </c>
      <c r="E40" s="44">
        <v>488.1316599999997</v>
      </c>
      <c r="F40" s="44">
        <v>0</v>
      </c>
      <c r="G40" s="45">
        <v>423.295513</v>
      </c>
      <c r="H40" s="44">
        <f t="shared" si="1"/>
        <v>64.8361469999997</v>
      </c>
      <c r="I40" s="44">
        <v>993.0167428559997</v>
      </c>
      <c r="J40" s="44">
        <v>0</v>
      </c>
      <c r="K40" s="44">
        <v>423.14926</v>
      </c>
      <c r="L40" s="46">
        <f t="shared" si="2"/>
        <v>569.8674828559997</v>
      </c>
      <c r="M40" s="2"/>
    </row>
    <row r="41" spans="1:13" ht="12" customHeight="1">
      <c r="A41" s="7"/>
      <c r="B41" s="47">
        <v>34</v>
      </c>
      <c r="C41" s="42"/>
      <c r="D41" s="43" t="s">
        <v>52</v>
      </c>
      <c r="E41" s="44">
        <v>1817.9575599999998</v>
      </c>
      <c r="F41" s="44">
        <v>0</v>
      </c>
      <c r="G41" s="45">
        <v>1354.9702980000002</v>
      </c>
      <c r="H41" s="44">
        <f t="shared" si="1"/>
        <v>462.98726199999965</v>
      </c>
      <c r="I41" s="44">
        <v>3037.1980836459998</v>
      </c>
      <c r="J41" s="44">
        <v>0</v>
      </c>
      <c r="K41" s="44">
        <v>1755.357658</v>
      </c>
      <c r="L41" s="46">
        <f t="shared" si="2"/>
        <v>1281.8404256459999</v>
      </c>
      <c r="M41" s="2"/>
    </row>
    <row r="42" spans="1:13" ht="12" customHeight="1">
      <c r="A42" s="7"/>
      <c r="B42" s="47">
        <v>36</v>
      </c>
      <c r="C42" s="42"/>
      <c r="D42" s="43" t="s">
        <v>53</v>
      </c>
      <c r="E42" s="44">
        <v>1710.7769199999998</v>
      </c>
      <c r="F42" s="44">
        <v>738.80941</v>
      </c>
      <c r="G42" s="45">
        <v>954.520604</v>
      </c>
      <c r="H42" s="44">
        <f t="shared" si="1"/>
        <v>17.446905999999785</v>
      </c>
      <c r="I42" s="44">
        <v>2696.769303608</v>
      </c>
      <c r="J42" s="44">
        <v>846.376591</v>
      </c>
      <c r="K42" s="44">
        <v>573.116297</v>
      </c>
      <c r="L42" s="46">
        <f t="shared" si="2"/>
        <v>1277.276415608</v>
      </c>
      <c r="M42" s="2"/>
    </row>
    <row r="43" spans="1:13" ht="12" customHeight="1">
      <c r="A43" s="7"/>
      <c r="B43" s="47">
        <v>38</v>
      </c>
      <c r="C43" s="42"/>
      <c r="D43" s="43" t="s">
        <v>39</v>
      </c>
      <c r="E43" s="44">
        <v>902.88162</v>
      </c>
      <c r="F43" s="44">
        <v>0</v>
      </c>
      <c r="G43" s="45">
        <v>0</v>
      </c>
      <c r="H43" s="44">
        <f t="shared" si="1"/>
        <v>902.88162</v>
      </c>
      <c r="I43" s="44">
        <v>2809.8357597130002</v>
      </c>
      <c r="J43" s="44">
        <v>504.69705</v>
      </c>
      <c r="K43" s="44">
        <v>1380.449507</v>
      </c>
      <c r="L43" s="46">
        <f t="shared" si="2"/>
        <v>924.689202713</v>
      </c>
      <c r="M43" s="2"/>
    </row>
    <row r="44" spans="1:13" ht="12" customHeight="1">
      <c r="A44" s="7"/>
      <c r="B44" s="47">
        <v>40</v>
      </c>
      <c r="C44" s="42"/>
      <c r="D44" s="43" t="s">
        <v>38</v>
      </c>
      <c r="E44" s="44">
        <v>321.09898</v>
      </c>
      <c r="F44" s="44">
        <v>0</v>
      </c>
      <c r="G44" s="45">
        <v>319.16722999999996</v>
      </c>
      <c r="H44" s="44">
        <f t="shared" si="1"/>
        <v>1.9317500000000223</v>
      </c>
      <c r="I44" s="44">
        <v>962.69033086</v>
      </c>
      <c r="J44" s="44">
        <v>0</v>
      </c>
      <c r="K44" s="44">
        <v>424.385018</v>
      </c>
      <c r="L44" s="46">
        <f t="shared" si="2"/>
        <v>538.30531286</v>
      </c>
      <c r="M44" s="2"/>
    </row>
    <row r="45" spans="1:13" ht="12" customHeight="1">
      <c r="A45" s="7"/>
      <c r="B45" s="41">
        <v>42</v>
      </c>
      <c r="C45" s="42"/>
      <c r="D45" s="48" t="s">
        <v>54</v>
      </c>
      <c r="E45" s="44">
        <v>9267.151760000002</v>
      </c>
      <c r="F45" s="44">
        <v>0</v>
      </c>
      <c r="G45" s="45">
        <v>0</v>
      </c>
      <c r="H45" s="44">
        <f t="shared" si="1"/>
        <v>9267.151760000002</v>
      </c>
      <c r="I45" s="44">
        <v>4252.638949451</v>
      </c>
      <c r="J45" s="44">
        <v>747.132031</v>
      </c>
      <c r="K45" s="44">
        <v>1058.105226</v>
      </c>
      <c r="L45" s="46">
        <f t="shared" si="2"/>
        <v>2447.4016924510006</v>
      </c>
      <c r="M45" s="2"/>
    </row>
    <row r="46" spans="1:13" ht="12" customHeight="1">
      <c r="A46" s="7"/>
      <c r="B46" s="41">
        <v>43</v>
      </c>
      <c r="C46" s="42"/>
      <c r="D46" s="48" t="s">
        <v>41</v>
      </c>
      <c r="E46" s="44">
        <v>6713.726240000001</v>
      </c>
      <c r="F46" s="44">
        <v>1938.4172549999998</v>
      </c>
      <c r="G46" s="45">
        <v>7712.1685769999995</v>
      </c>
      <c r="H46" s="44">
        <f t="shared" si="1"/>
        <v>-2936.859591999998</v>
      </c>
      <c r="I46" s="44">
        <v>5296.685770877999</v>
      </c>
      <c r="J46" s="44">
        <v>603.76986</v>
      </c>
      <c r="K46" s="44">
        <v>1922.570723</v>
      </c>
      <c r="L46" s="46">
        <f t="shared" si="2"/>
        <v>2770.345187877999</v>
      </c>
      <c r="M46" s="2"/>
    </row>
    <row r="47" spans="1:13" ht="12" customHeight="1">
      <c r="A47" s="7"/>
      <c r="B47" s="41">
        <v>45</v>
      </c>
      <c r="C47" s="42"/>
      <c r="D47" s="48" t="s">
        <v>57</v>
      </c>
      <c r="E47" s="44">
        <v>5674.4826</v>
      </c>
      <c r="F47" s="44">
        <v>0</v>
      </c>
      <c r="G47" s="45">
        <v>0</v>
      </c>
      <c r="H47" s="44">
        <f t="shared" si="1"/>
        <v>5674.4826</v>
      </c>
      <c r="I47" s="44">
        <v>0</v>
      </c>
      <c r="J47" s="44">
        <v>0</v>
      </c>
      <c r="K47" s="44">
        <v>0</v>
      </c>
      <c r="L47" s="46">
        <v>0</v>
      </c>
      <c r="M47" s="2"/>
    </row>
    <row r="48" spans="1:13" ht="5.25" customHeight="1">
      <c r="A48" s="7"/>
      <c r="B48" s="49"/>
      <c r="C48" s="50"/>
      <c r="D48" s="54"/>
      <c r="E48" s="51"/>
      <c r="F48" s="51"/>
      <c r="G48" s="51"/>
      <c r="H48" s="55"/>
      <c r="I48" s="52"/>
      <c r="J48" s="51"/>
      <c r="K48" s="51"/>
      <c r="L48" s="53"/>
      <c r="M48" s="2"/>
    </row>
    <row r="49" spans="1:13" ht="3.75" customHeight="1">
      <c r="A49" s="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2"/>
    </row>
    <row r="50" spans="1:13" s="4" customFormat="1" ht="12" customHeight="1">
      <c r="A50" s="29"/>
      <c r="B50" s="66" t="s">
        <v>58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</row>
    <row r="51" spans="1:13" ht="23.25">
      <c r="A51" s="1"/>
      <c r="B51" s="56" t="s">
        <v>40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2"/>
    </row>
  </sheetData>
  <sheetProtection/>
  <protectedRanges>
    <protectedRange sqref="L13" name="avance_1_1"/>
    <protectedRange sqref="L14 L47" name="avance_1_1_1"/>
  </protectedRanges>
  <mergeCells count="7">
    <mergeCell ref="B51:L51"/>
    <mergeCell ref="E8:E9"/>
    <mergeCell ref="I8:I9"/>
    <mergeCell ref="B7:B10"/>
    <mergeCell ref="D7:D10"/>
    <mergeCell ref="B49:L49"/>
    <mergeCell ref="B50:L50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5" r:id="rId1"/>
  <ignoredErrors>
    <ignoredError sqref="E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2021-03-11T20:27:40Z</cp:lastPrinted>
  <dcterms:created xsi:type="dcterms:W3CDTF">1998-09-04T17:09:23Z</dcterms:created>
  <dcterms:modified xsi:type="dcterms:W3CDTF">2021-04-15T22:57:18Z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