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Hoja1" sheetId="1" r:id="rId1"/>
  </sheets>
  <definedNames>
    <definedName name="_xlnm.Print_Area" localSheetId="0">'Hoja1'!$B$2:$J$26</definedName>
  </definedNames>
  <calcPr fullCalcOnLoad="1"/>
</workbook>
</file>

<file path=xl/sharedStrings.xml><?xml version="1.0" encoding="utf-8"?>
<sst xmlns="http://schemas.openxmlformats.org/spreadsheetml/2006/main" count="23" uniqueCount="21">
  <si>
    <t>%</t>
  </si>
  <si>
    <t>TOTAL</t>
  </si>
  <si>
    <t>Petróleos Mexicanos</t>
  </si>
  <si>
    <t>Comisión Federal de Electricidad</t>
  </si>
  <si>
    <t>PAGADO</t>
  </si>
  <si>
    <t>APROBADO</t>
  </si>
  <si>
    <t>SUMA</t>
  </si>
  <si>
    <t>ESTIMADO</t>
  </si>
  <si>
    <t>RECAUDADO</t>
  </si>
  <si>
    <t>DIFERENCIA</t>
  </si>
  <si>
    <t>INGRESOS Y EGRESOS PRESUPUESTARIOS</t>
  </si>
  <si>
    <t xml:space="preserve">    Exceso de Egresos sobre Ingresos</t>
  </si>
  <si>
    <t>(PESOS)</t>
  </si>
  <si>
    <r>
      <t xml:space="preserve">EGRESOS </t>
    </r>
    <r>
      <rPr>
        <vertAlign val="superscript"/>
        <sz val="8"/>
        <color indexed="9"/>
        <rFont val="Soberana Sans"/>
        <family val="3"/>
      </rPr>
      <t>2/</t>
    </r>
  </si>
  <si>
    <r>
      <t xml:space="preserve">INGRESOS </t>
    </r>
    <r>
      <rPr>
        <vertAlign val="superscript"/>
        <sz val="8"/>
        <color indexed="9"/>
        <rFont val="Soberana Sans"/>
        <family val="3"/>
      </rPr>
      <t>1/</t>
    </r>
  </si>
  <si>
    <t>1/ Excluye los rubros: Disponibilidad Inicial y Endeudamiento (Desendeudamiento) Neto.</t>
  </si>
  <si>
    <t>2/ Excluye los rubros: Enteros a Tesorería y Disponibilidad Final.</t>
  </si>
  <si>
    <t>EMPRESAS PRODUCTIVAS DEL ESTADO</t>
  </si>
  <si>
    <t>EMPRESA</t>
  </si>
  <si>
    <t>Fuente: Elaborado en la Unidad de Contabilidad Gubernamental, con base en información de los Sistemas Globalizadores de la Secretaría de Hacienda y Crédito Público, así como la que proporcionaron los entes públicos.</t>
  </si>
  <si>
    <t>CUENTA PÚBLICA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</si>
</sst>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_);\(#,###\)"/>
    <numFmt numFmtId="166" formatCode="0.0000"/>
    <numFmt numFmtId="167" formatCode="#,##0_ ;\-#,##0\ "/>
    <numFmt numFmtId="168" formatCode="#,##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9"/>
      <name val="Soberana Sans"/>
      <family val="3"/>
    </font>
    <font>
      <sz val="8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name val="Soberana Sans Light"/>
      <family val="3"/>
    </font>
    <font>
      <vertAlign val="superscript"/>
      <sz val="8"/>
      <color indexed="9"/>
      <name val="Soberana Sans"/>
      <family val="3"/>
    </font>
    <font>
      <sz val="10"/>
      <name val="Arial"/>
      <family val="2"/>
    </font>
    <font>
      <b/>
      <sz val="7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Soberana Sans"/>
      <family val="3"/>
    </font>
    <font>
      <sz val="7"/>
      <color indexed="8"/>
      <name val="Soberana Sans"/>
      <family val="3"/>
    </font>
    <font>
      <sz val="8"/>
      <color indexed="8"/>
      <name val="Soberana Sans Light"/>
      <family val="3"/>
    </font>
    <font>
      <b/>
      <sz val="8"/>
      <color indexed="8"/>
      <name val="Soberana Sans Light"/>
      <family val="3"/>
    </font>
    <font>
      <sz val="8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Soberana Sans"/>
      <family val="3"/>
    </font>
    <font>
      <sz val="7"/>
      <color theme="1"/>
      <name val="Soberana Sans"/>
      <family val="3"/>
    </font>
    <font>
      <sz val="8"/>
      <color theme="1"/>
      <name val="Soberana Sans Light"/>
      <family val="3"/>
    </font>
    <font>
      <b/>
      <sz val="8"/>
      <color theme="1"/>
      <name val="Soberana Sans Light"/>
      <family val="3"/>
    </font>
    <font>
      <sz val="8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horizontal="right" vertical="center"/>
      <protection/>
    </xf>
    <xf numFmtId="0" fontId="50" fillId="0" borderId="0" xfId="0" applyFont="1" applyAlignment="1">
      <alignment/>
    </xf>
    <xf numFmtId="49" fontId="4" fillId="0" borderId="10" xfId="52" applyNumberFormat="1" applyFont="1" applyFill="1" applyBorder="1" applyAlignment="1">
      <alignment vertical="center"/>
      <protection/>
    </xf>
    <xf numFmtId="37" fontId="4" fillId="0" borderId="10" xfId="52" applyNumberFormat="1" applyFont="1" applyFill="1" applyBorder="1" applyAlignment="1">
      <alignment vertical="center"/>
      <protection/>
    </xf>
    <xf numFmtId="0" fontId="50" fillId="0" borderId="10" xfId="0" applyFont="1" applyBorder="1" applyAlignment="1">
      <alignment/>
    </xf>
    <xf numFmtId="165" fontId="51" fillId="0" borderId="11" xfId="0" applyNumberFormat="1" applyFont="1" applyBorder="1" applyAlignment="1">
      <alignment/>
    </xf>
    <xf numFmtId="49" fontId="5" fillId="0" borderId="11" xfId="52" applyNumberFormat="1" applyFont="1" applyFill="1" applyBorder="1" applyAlignment="1">
      <alignment horizontal="left" vertical="center" indent="1"/>
      <protection/>
    </xf>
    <xf numFmtId="49" fontId="6" fillId="0" borderId="11" xfId="52" applyNumberFormat="1" applyFont="1" applyFill="1" applyBorder="1" applyAlignment="1">
      <alignment horizontal="left" vertical="center" indent="2"/>
      <protection/>
    </xf>
    <xf numFmtId="165" fontId="6" fillId="0" borderId="11" xfId="52" applyNumberFormat="1" applyFont="1" applyFill="1" applyBorder="1" applyAlignment="1">
      <alignment vertical="center"/>
      <protection/>
    </xf>
    <xf numFmtId="49" fontId="6" fillId="0" borderId="12" xfId="52" applyNumberFormat="1" applyFont="1" applyFill="1" applyBorder="1" applyAlignment="1">
      <alignment vertical="center"/>
      <protection/>
    </xf>
    <xf numFmtId="37" fontId="6" fillId="0" borderId="12" xfId="52" applyNumberFormat="1" applyFont="1" applyFill="1" applyBorder="1" applyAlignment="1">
      <alignment vertical="center"/>
      <protection/>
    </xf>
    <xf numFmtId="0" fontId="51" fillId="0" borderId="12" xfId="0" applyFont="1" applyBorder="1" applyAlignment="1">
      <alignment/>
    </xf>
    <xf numFmtId="49" fontId="6" fillId="0" borderId="0" xfId="52" applyNumberFormat="1" applyFont="1" applyFill="1" applyBorder="1" applyAlignment="1">
      <alignment vertical="center"/>
      <protection/>
    </xf>
    <xf numFmtId="37" fontId="6" fillId="0" borderId="0" xfId="52" applyNumberFormat="1" applyFont="1" applyFill="1" applyBorder="1" applyAlignment="1">
      <alignment vertical="center"/>
      <protection/>
    </xf>
    <xf numFmtId="0" fontId="51" fillId="0" borderId="0" xfId="0" applyFont="1" applyBorder="1" applyAlignment="1">
      <alignment/>
    </xf>
    <xf numFmtId="0" fontId="6" fillId="0" borderId="0" xfId="52" applyFont="1" applyFill="1" applyBorder="1" applyAlignment="1">
      <alignment vertical="center"/>
      <protection/>
    </xf>
    <xf numFmtId="164" fontId="6" fillId="0" borderId="0" xfId="52" applyNumberFormat="1" applyFont="1" applyFill="1" applyBorder="1" applyAlignment="1">
      <alignment vertical="center"/>
      <protection/>
    </xf>
    <xf numFmtId="0" fontId="51" fillId="0" borderId="0" xfId="0" applyFont="1" applyAlignment="1">
      <alignment/>
    </xf>
    <xf numFmtId="0" fontId="7" fillId="0" borderId="0" xfId="52" applyFont="1" applyFill="1" applyBorder="1" applyAlignment="1">
      <alignment vertical="center"/>
      <protection/>
    </xf>
    <xf numFmtId="164" fontId="7" fillId="0" borderId="0" xfId="52" applyNumberFormat="1" applyFont="1" applyFill="1" applyBorder="1" applyAlignment="1">
      <alignment vertical="center"/>
      <protection/>
    </xf>
    <xf numFmtId="2" fontId="49" fillId="0" borderId="0" xfId="0" applyNumberFormat="1" applyFont="1" applyAlignment="1">
      <alignment/>
    </xf>
    <xf numFmtId="167" fontId="51" fillId="0" borderId="11" xfId="47" applyNumberFormat="1" applyFont="1" applyBorder="1" applyAlignment="1">
      <alignment/>
    </xf>
    <xf numFmtId="3" fontId="51" fillId="0" borderId="11" xfId="47" applyNumberFormat="1" applyFont="1" applyBorder="1" applyAlignment="1">
      <alignment horizontal="right" indent="1"/>
    </xf>
    <xf numFmtId="3" fontId="6" fillId="0" borderId="11" xfId="47" applyNumberFormat="1" applyFont="1" applyFill="1" applyBorder="1" applyAlignment="1">
      <alignment horizontal="right" vertical="center" indent="1"/>
    </xf>
    <xf numFmtId="3" fontId="6" fillId="0" borderId="11" xfId="52" applyNumberFormat="1" applyFont="1" applyFill="1" applyBorder="1" applyAlignment="1">
      <alignment horizontal="right" vertical="center" indent="1"/>
      <protection/>
    </xf>
    <xf numFmtId="168" fontId="6" fillId="0" borderId="11" xfId="47" applyNumberFormat="1" applyFont="1" applyFill="1" applyBorder="1" applyAlignment="1">
      <alignment horizontal="right" vertical="center" indent="1"/>
    </xf>
    <xf numFmtId="0" fontId="49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166" fontId="52" fillId="0" borderId="0" xfId="0" applyNumberFormat="1" applyFont="1" applyFill="1" applyAlignment="1">
      <alignment/>
    </xf>
    <xf numFmtId="168" fontId="6" fillId="0" borderId="11" xfId="47" applyNumberFormat="1" applyFont="1" applyFill="1" applyBorder="1" applyAlignment="1">
      <alignment horizontal="center" vertical="center"/>
    </xf>
    <xf numFmtId="168" fontId="5" fillId="0" borderId="11" xfId="47" applyNumberFormat="1" applyFont="1" applyFill="1" applyBorder="1" applyAlignment="1">
      <alignment horizontal="center" vertical="center"/>
    </xf>
    <xf numFmtId="49" fontId="6" fillId="0" borderId="11" xfId="52" applyNumberFormat="1" applyFont="1" applyFill="1" applyBorder="1" applyAlignment="1">
      <alignment horizontal="left" vertical="center" indent="1"/>
      <protection/>
    </xf>
    <xf numFmtId="3" fontId="51" fillId="0" borderId="11" xfId="47" applyNumberFormat="1" applyFont="1" applyFill="1" applyBorder="1" applyAlignment="1">
      <alignment horizontal="right" indent="1"/>
    </xf>
    <xf numFmtId="49" fontId="10" fillId="0" borderId="11" xfId="52" applyNumberFormat="1" applyFont="1" applyFill="1" applyBorder="1" applyAlignment="1">
      <alignment horizontal="center" vertical="center"/>
      <protection/>
    </xf>
    <xf numFmtId="3" fontId="10" fillId="0" borderId="11" xfId="47" applyNumberFormat="1" applyFont="1" applyFill="1" applyBorder="1" applyAlignment="1">
      <alignment horizontal="right" vertical="center" indent="1"/>
    </xf>
    <xf numFmtId="3" fontId="10" fillId="0" borderId="11" xfId="52" applyNumberFormat="1" applyFont="1" applyFill="1" applyBorder="1" applyAlignment="1">
      <alignment horizontal="right" vertical="center" indent="1"/>
      <protection/>
    </xf>
    <xf numFmtId="168" fontId="10" fillId="0" borderId="11" xfId="47" applyNumberFormat="1" applyFont="1" applyFill="1" applyBorder="1" applyAlignment="1">
      <alignment horizontal="center" vertical="center"/>
    </xf>
    <xf numFmtId="168" fontId="10" fillId="0" borderId="11" xfId="47" applyNumberFormat="1" applyFont="1" applyFill="1" applyBorder="1" applyAlignment="1">
      <alignment horizontal="right" vertical="center" indent="1"/>
    </xf>
    <xf numFmtId="0" fontId="54" fillId="33" borderId="10" xfId="52" applyFont="1" applyFill="1" applyBorder="1" applyAlignment="1">
      <alignment horizontal="center" vertical="center" wrapText="1"/>
      <protection/>
    </xf>
    <xf numFmtId="0" fontId="54" fillId="33" borderId="12" xfId="52" applyFont="1" applyFill="1" applyBorder="1" applyAlignment="1">
      <alignment horizontal="center" vertical="center" wrapText="1"/>
      <protection/>
    </xf>
    <xf numFmtId="0" fontId="54" fillId="33" borderId="13" xfId="52" applyFont="1" applyFill="1" applyBorder="1" applyAlignment="1">
      <alignment horizontal="center" vertical="center" wrapText="1"/>
      <protection/>
    </xf>
    <xf numFmtId="0" fontId="54" fillId="33" borderId="14" xfId="52" applyFont="1" applyFill="1" applyBorder="1" applyAlignment="1">
      <alignment horizontal="center" vertical="center" wrapText="1"/>
      <protection/>
    </xf>
    <xf numFmtId="0" fontId="54" fillId="33" borderId="15" xfId="52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/>
      <protection/>
    </xf>
    <xf numFmtId="164" fontId="3" fillId="0" borderId="0" xfId="52" applyNumberFormat="1" applyFont="1" applyFill="1" applyAlignment="1" quotePrefix="1">
      <alignment horizontal="center"/>
      <protection/>
    </xf>
    <xf numFmtId="164" fontId="3" fillId="0" borderId="0" xfId="52" applyNumberFormat="1" applyFont="1" applyFill="1" applyAlignment="1">
      <alignment horizontal="center"/>
      <protection/>
    </xf>
    <xf numFmtId="0" fontId="54" fillId="33" borderId="16" xfId="52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8"/>
  <sheetViews>
    <sheetView showGridLines="0" tabSelected="1" zoomScale="120" zoomScaleNormal="120" zoomScaleSheetLayoutView="120" zoomScalePageLayoutView="0" workbookViewId="0" topLeftCell="A1">
      <selection activeCell="A54" sqref="A54:IV58"/>
    </sheetView>
  </sheetViews>
  <sheetFormatPr defaultColWidth="0" defaultRowHeight="15" customHeight="1" zeroHeight="1"/>
  <cols>
    <col min="1" max="1" width="3.7109375" style="0" customWidth="1"/>
    <col min="2" max="2" width="27.57421875" style="1" customWidth="1"/>
    <col min="3" max="3" width="14.00390625" style="1" customWidth="1"/>
    <col min="4" max="4" width="13.8515625" style="1" customWidth="1"/>
    <col min="5" max="5" width="14.00390625" style="1" customWidth="1"/>
    <col min="6" max="6" width="6.57421875" style="1" customWidth="1"/>
    <col min="7" max="7" width="14.00390625" style="1" customWidth="1"/>
    <col min="8" max="8" width="14.421875" style="1" customWidth="1"/>
    <col min="9" max="9" width="13.8515625" style="1" customWidth="1"/>
    <col min="10" max="10" width="6.57421875" style="1" customWidth="1"/>
    <col min="11" max="11" width="3.57421875" style="1" customWidth="1"/>
    <col min="12" max="16384" width="0" style="1" hidden="1" customWidth="1"/>
  </cols>
  <sheetData>
    <row r="1" ht="11.25" customHeight="1"/>
    <row r="2" spans="2:10" ht="12.75" customHeight="1">
      <c r="B2" s="48" t="s">
        <v>20</v>
      </c>
      <c r="C2" s="49"/>
      <c r="D2" s="49"/>
      <c r="E2" s="49"/>
      <c r="F2" s="49"/>
      <c r="G2" s="49"/>
      <c r="H2" s="49"/>
      <c r="I2" s="49"/>
      <c r="J2" s="49"/>
    </row>
    <row r="3" spans="2:10" ht="11.25" customHeight="1">
      <c r="B3" s="47" t="s">
        <v>10</v>
      </c>
      <c r="C3" s="47"/>
      <c r="D3" s="47"/>
      <c r="E3" s="47"/>
      <c r="F3" s="47"/>
      <c r="G3" s="47"/>
      <c r="H3" s="47"/>
      <c r="I3" s="47"/>
      <c r="J3" s="47"/>
    </row>
    <row r="4" spans="2:10" ht="11.25" customHeight="1">
      <c r="B4" s="47" t="s">
        <v>17</v>
      </c>
      <c r="C4" s="47"/>
      <c r="D4" s="47"/>
      <c r="E4" s="47"/>
      <c r="F4" s="47"/>
      <c r="G4" s="47"/>
      <c r="H4" s="47"/>
      <c r="I4" s="47"/>
      <c r="J4" s="47"/>
    </row>
    <row r="5" spans="2:10" ht="11.25" customHeight="1">
      <c r="B5" s="47" t="s">
        <v>12</v>
      </c>
      <c r="C5" s="47"/>
      <c r="D5" s="47"/>
      <c r="E5" s="47"/>
      <c r="F5" s="47"/>
      <c r="G5" s="47"/>
      <c r="H5" s="47"/>
      <c r="I5" s="47"/>
      <c r="J5" s="47"/>
    </row>
    <row r="6" spans="2:10" ht="6.75" customHeight="1">
      <c r="B6" s="2"/>
      <c r="C6" s="2"/>
      <c r="D6" s="2"/>
      <c r="E6" s="3"/>
      <c r="F6" s="3"/>
      <c r="G6" s="3"/>
      <c r="H6" s="4"/>
      <c r="I6" s="4"/>
      <c r="J6" s="4"/>
    </row>
    <row r="7" spans="2:10" ht="16.5" customHeight="1">
      <c r="B7" s="50" t="s">
        <v>18</v>
      </c>
      <c r="C7" s="44" t="s">
        <v>14</v>
      </c>
      <c r="D7" s="45"/>
      <c r="E7" s="45"/>
      <c r="F7" s="46"/>
      <c r="G7" s="44" t="s">
        <v>13</v>
      </c>
      <c r="H7" s="45"/>
      <c r="I7" s="45"/>
      <c r="J7" s="46"/>
    </row>
    <row r="8" spans="2:10" ht="11.25" customHeight="1">
      <c r="B8" s="50"/>
      <c r="C8" s="42" t="s">
        <v>7</v>
      </c>
      <c r="D8" s="42" t="s">
        <v>8</v>
      </c>
      <c r="E8" s="42" t="s">
        <v>9</v>
      </c>
      <c r="F8" s="42" t="s">
        <v>0</v>
      </c>
      <c r="G8" s="42" t="s">
        <v>5</v>
      </c>
      <c r="H8" s="42" t="s">
        <v>4</v>
      </c>
      <c r="I8" s="42" t="s">
        <v>9</v>
      </c>
      <c r="J8" s="42" t="s">
        <v>0</v>
      </c>
    </row>
    <row r="9" spans="2:10" ht="11.25" customHeight="1">
      <c r="B9" s="50"/>
      <c r="C9" s="43"/>
      <c r="D9" s="43"/>
      <c r="E9" s="43"/>
      <c r="F9" s="43"/>
      <c r="G9" s="43"/>
      <c r="H9" s="43"/>
      <c r="I9" s="43"/>
      <c r="J9" s="43"/>
    </row>
    <row r="10" spans="2:10" ht="6" customHeight="1">
      <c r="B10" s="5"/>
      <c r="C10" s="5"/>
      <c r="D10" s="6"/>
      <c r="E10" s="6"/>
      <c r="F10" s="6"/>
      <c r="G10" s="6"/>
      <c r="H10" s="7"/>
      <c r="I10" s="7"/>
      <c r="J10" s="7"/>
    </row>
    <row r="11" spans="2:10" ht="11.25" customHeight="1">
      <c r="B11" s="10" t="s">
        <v>2</v>
      </c>
      <c r="C11" s="26">
        <v>400415500000</v>
      </c>
      <c r="D11" s="27">
        <v>389803711586</v>
      </c>
      <c r="E11" s="27">
        <f>+D11-C11</f>
        <v>-10611788414</v>
      </c>
      <c r="F11" s="33">
        <f aca="true" t="shared" si="0" ref="F11:F19">D11/C11*100-100</f>
        <v>-2.6501942142599404</v>
      </c>
      <c r="G11" s="27">
        <v>494219073180</v>
      </c>
      <c r="H11" s="36">
        <v>483544842475</v>
      </c>
      <c r="I11" s="26">
        <f>+H11-G11</f>
        <v>-10674230705</v>
      </c>
      <c r="J11" s="28">
        <f>H11/G11*100-100</f>
        <v>-2.159817636401158</v>
      </c>
    </row>
    <row r="12" spans="2:10" ht="5.25" customHeight="1">
      <c r="B12" s="10"/>
      <c r="C12" s="26"/>
      <c r="D12" s="27"/>
      <c r="E12" s="27"/>
      <c r="F12" s="33"/>
      <c r="G12" s="27"/>
      <c r="H12" s="36"/>
      <c r="I12" s="25"/>
      <c r="J12" s="28"/>
    </row>
    <row r="13" spans="2:10" ht="11.25" customHeight="1">
      <c r="B13" s="10" t="s">
        <v>3</v>
      </c>
      <c r="C13" s="26">
        <v>382068000000</v>
      </c>
      <c r="D13" s="27">
        <v>423799060588</v>
      </c>
      <c r="E13" s="27">
        <f>+D13-C13</f>
        <v>41731060588</v>
      </c>
      <c r="F13" s="33">
        <f t="shared" si="0"/>
        <v>10.922417105855516</v>
      </c>
      <c r="G13" s="27">
        <v>350576006733</v>
      </c>
      <c r="H13" s="36">
        <v>391541108564</v>
      </c>
      <c r="I13" s="26">
        <f>+H13-G13</f>
        <v>40965101831</v>
      </c>
      <c r="J13" s="28">
        <f>H13/G13*100-100</f>
        <v>11.685084273950096</v>
      </c>
    </row>
    <row r="14" spans="2:10" ht="11.25" customHeight="1">
      <c r="B14" s="10"/>
      <c r="C14" s="26"/>
      <c r="D14" s="27"/>
      <c r="E14" s="27"/>
      <c r="F14" s="33"/>
      <c r="G14" s="27"/>
      <c r="H14" s="25"/>
      <c r="I14" s="26"/>
      <c r="J14" s="28"/>
    </row>
    <row r="15" spans="2:10" ht="11.25" customHeight="1">
      <c r="B15" s="37" t="s">
        <v>6</v>
      </c>
      <c r="C15" s="38">
        <f>SUM(C11:C13)</f>
        <v>782483500000</v>
      </c>
      <c r="D15" s="38">
        <f>SUM(D11:D13)</f>
        <v>813602772174</v>
      </c>
      <c r="E15" s="39">
        <f>+D15-C15</f>
        <v>31119272174</v>
      </c>
      <c r="F15" s="40">
        <f t="shared" si="0"/>
        <v>3.976987652008006</v>
      </c>
      <c r="G15" s="38">
        <f>SUM(G11:G13)</f>
        <v>844795079913</v>
      </c>
      <c r="H15" s="38">
        <f>SUM(H11:H13)</f>
        <v>875085951039</v>
      </c>
      <c r="I15" s="38">
        <f>+H15-G15</f>
        <v>30290871126</v>
      </c>
      <c r="J15" s="41">
        <f>H15/G15*100-100</f>
        <v>3.5855880137369383</v>
      </c>
    </row>
    <row r="16" spans="2:10" ht="11.25" customHeight="1">
      <c r="B16" s="10"/>
      <c r="C16" s="26"/>
      <c r="D16" s="27"/>
      <c r="E16" s="27"/>
      <c r="F16" s="33"/>
      <c r="G16" s="27"/>
      <c r="H16" s="25"/>
      <c r="I16" s="26"/>
      <c r="J16" s="28"/>
    </row>
    <row r="17" spans="2:10" ht="11.25" customHeight="1">
      <c r="B17" s="35" t="s">
        <v>11</v>
      </c>
      <c r="C17" s="26">
        <f>+G15-C15</f>
        <v>62311579913</v>
      </c>
      <c r="D17" s="26">
        <f>+H15-D15</f>
        <v>61483178865</v>
      </c>
      <c r="E17" s="26">
        <f>+I15-E15</f>
        <v>-828401048</v>
      </c>
      <c r="F17" s="34"/>
      <c r="G17" s="27"/>
      <c r="H17" s="25"/>
      <c r="I17" s="26"/>
      <c r="J17" s="28"/>
    </row>
    <row r="18" spans="2:10" ht="11.25" customHeight="1">
      <c r="B18" s="9"/>
      <c r="C18" s="26"/>
      <c r="D18" s="27"/>
      <c r="E18" s="27"/>
      <c r="F18" s="33"/>
      <c r="G18" s="27"/>
      <c r="H18" s="25"/>
      <c r="I18" s="26"/>
      <c r="J18" s="28"/>
    </row>
    <row r="19" spans="2:10" ht="11.25" customHeight="1">
      <c r="B19" s="37" t="s">
        <v>1</v>
      </c>
      <c r="C19" s="38">
        <f>+C17+C15</f>
        <v>844795079913</v>
      </c>
      <c r="D19" s="38">
        <f>+D17+D15</f>
        <v>875085951039</v>
      </c>
      <c r="E19" s="38">
        <f>+E17+E15</f>
        <v>30290871126</v>
      </c>
      <c r="F19" s="40">
        <f t="shared" si="0"/>
        <v>3.5855880137369383</v>
      </c>
      <c r="G19" s="38">
        <f>+G17+G15</f>
        <v>844795079913</v>
      </c>
      <c r="H19" s="38">
        <f>+H17+H15</f>
        <v>875085951039</v>
      </c>
      <c r="I19" s="38">
        <f>+I17+I15</f>
        <v>30290871126</v>
      </c>
      <c r="J19" s="41">
        <f>H19/G19*100-100</f>
        <v>3.5855880137369383</v>
      </c>
    </row>
    <row r="20" spans="2:10" ht="11.25" customHeight="1">
      <c r="B20" s="9"/>
      <c r="C20" s="26"/>
      <c r="D20" s="27"/>
      <c r="E20" s="27"/>
      <c r="F20" s="28"/>
      <c r="G20" s="27"/>
      <c r="H20" s="25"/>
      <c r="I20" s="26"/>
      <c r="J20" s="28"/>
    </row>
    <row r="21" spans="2:10" ht="11.25" customHeight="1">
      <c r="B21" s="10"/>
      <c r="C21" s="10"/>
      <c r="D21" s="11"/>
      <c r="E21" s="11"/>
      <c r="F21" s="11"/>
      <c r="G21" s="11"/>
      <c r="H21" s="24"/>
      <c r="I21" s="24"/>
      <c r="J21" s="8"/>
    </row>
    <row r="22" spans="2:10" ht="3" customHeight="1">
      <c r="B22" s="12"/>
      <c r="C22" s="12"/>
      <c r="D22" s="13"/>
      <c r="E22" s="13"/>
      <c r="F22" s="13"/>
      <c r="G22" s="13"/>
      <c r="H22" s="14"/>
      <c r="I22" s="14"/>
      <c r="J22" s="14"/>
    </row>
    <row r="23" spans="2:10" ht="11.25" customHeight="1">
      <c r="B23" s="15" t="s">
        <v>15</v>
      </c>
      <c r="C23" s="15"/>
      <c r="D23" s="16"/>
      <c r="E23" s="16"/>
      <c r="F23" s="16"/>
      <c r="G23" s="16"/>
      <c r="H23" s="17"/>
      <c r="I23" s="17"/>
      <c r="J23" s="17"/>
    </row>
    <row r="24" spans="2:10" ht="11.25" customHeight="1">
      <c r="B24" s="15" t="s">
        <v>16</v>
      </c>
      <c r="C24" s="15"/>
      <c r="D24" s="16"/>
      <c r="E24" s="16"/>
      <c r="F24" s="16"/>
      <c r="G24" s="16"/>
      <c r="H24" s="17"/>
      <c r="I24" s="17"/>
      <c r="J24" s="17"/>
    </row>
    <row r="25" spans="2:10" ht="11.25" customHeight="1">
      <c r="B25" s="18" t="s">
        <v>19</v>
      </c>
      <c r="C25" s="15"/>
      <c r="D25" s="16"/>
      <c r="E25" s="16"/>
      <c r="F25" s="16"/>
      <c r="G25" s="16"/>
      <c r="H25" s="17"/>
      <c r="I25" s="17"/>
      <c r="J25" s="17"/>
    </row>
    <row r="26" spans="2:10" ht="11.25" customHeight="1">
      <c r="B26" s="18"/>
      <c r="C26" s="18"/>
      <c r="D26" s="19"/>
      <c r="E26" s="19">
        <f>UPPER(D26)</f>
      </c>
      <c r="F26" s="19"/>
      <c r="G26" s="19"/>
      <c r="H26" s="20"/>
      <c r="I26" s="20"/>
      <c r="J26" s="20"/>
    </row>
    <row r="27" spans="2:10" ht="11.25" customHeight="1" hidden="1">
      <c r="B27" s="21"/>
      <c r="C27" s="21"/>
      <c r="D27" s="22"/>
      <c r="E27" s="22"/>
      <c r="F27" s="22"/>
      <c r="G27" s="22"/>
      <c r="H27" s="23"/>
      <c r="I27" s="23"/>
      <c r="J27" s="23"/>
    </row>
    <row r="28" ht="15" hidden="1"/>
    <row r="29" ht="15" hidden="1"/>
    <row r="30" ht="15" hidden="1"/>
    <row r="31" ht="15" hidden="1"/>
    <row r="32" spans="2:5" ht="15" hidden="1">
      <c r="B32" s="29"/>
      <c r="C32" s="29"/>
      <c r="D32" s="29"/>
      <c r="E32" s="29"/>
    </row>
    <row r="33" spans="2:5" ht="15" hidden="1">
      <c r="B33" s="29"/>
      <c r="C33" s="29"/>
      <c r="D33" s="29"/>
      <c r="E33" s="29"/>
    </row>
    <row r="34" spans="2:5" ht="15" hidden="1">
      <c r="B34" s="30"/>
      <c r="C34" s="30"/>
      <c r="D34" s="31"/>
      <c r="E34" s="29"/>
    </row>
    <row r="35" spans="2:5" ht="15" hidden="1">
      <c r="B35" s="30"/>
      <c r="C35" s="30"/>
      <c r="D35" s="32"/>
      <c r="E35" s="29"/>
    </row>
    <row r="36" spans="2:5" ht="15" hidden="1">
      <c r="B36" s="29"/>
      <c r="C36" s="29"/>
      <c r="D36" s="29"/>
      <c r="E36" s="29"/>
    </row>
    <row r="37" spans="2:5" ht="15" hidden="1">
      <c r="B37" s="29"/>
      <c r="C37" s="29"/>
      <c r="D37" s="29"/>
      <c r="E37" s="29"/>
    </row>
    <row r="38" spans="2:5" ht="15" customHeight="1" hidden="1">
      <c r="B38" s="29"/>
      <c r="C38" s="29"/>
      <c r="D38" s="29"/>
      <c r="E38" s="29"/>
    </row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</sheetData>
  <sheetProtection/>
  <mergeCells count="15">
    <mergeCell ref="B2:J2"/>
    <mergeCell ref="B3:J3"/>
    <mergeCell ref="B5:J5"/>
    <mergeCell ref="B7:B9"/>
    <mergeCell ref="C8:C9"/>
    <mergeCell ref="D8:D9"/>
    <mergeCell ref="E8:E9"/>
    <mergeCell ref="G8:G9"/>
    <mergeCell ref="I8:I9"/>
    <mergeCell ref="F8:F9"/>
    <mergeCell ref="J8:J9"/>
    <mergeCell ref="C7:F7"/>
    <mergeCell ref="G7:J7"/>
    <mergeCell ref="H8:H9"/>
    <mergeCell ref="B4:J4"/>
  </mergeCells>
  <printOptions horizontalCentered="1"/>
  <pageMargins left="0.5905511811023623" right="0.5905511811023623" top="0.984251968503937" bottom="0.7874015748031497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Usuario de Windows</cp:lastModifiedBy>
  <cp:lastPrinted>2017-04-12T14:33:39Z</cp:lastPrinted>
  <dcterms:created xsi:type="dcterms:W3CDTF">2016-03-23T20:20:51Z</dcterms:created>
  <dcterms:modified xsi:type="dcterms:W3CDTF">2018-04-10T19:35:36Z</dcterms:modified>
  <cp:category/>
  <cp:version/>
  <cp:contentType/>
  <cp:contentStatus/>
</cp:coreProperties>
</file>