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190" activeTab="0"/>
  </bookViews>
  <sheets>
    <sheet name="Hoja1" sheetId="1" r:id="rId1"/>
  </sheets>
  <definedNames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<sst xmlns="http://schemas.openxmlformats.org/spreadsheetml/2006/main" count="175" uniqueCount="103">
  <si>
    <r>
      <rPr>
        <sz val="8"/>
        <color indexed="9"/>
        <rFont val="Soberana Sans"/>
        <family val="3"/>
      </rPr>
      <t>RAMO</t>
    </r>
  </si>
  <si>
    <r>
      <rPr>
        <sz val="8"/>
        <color indexed="9"/>
        <rFont val="Soberana Sans"/>
        <family val="3"/>
      </rPr>
      <t>PP</t>
    </r>
  </si>
  <si>
    <r>
      <rPr>
        <sz val="8"/>
        <color indexed="9"/>
        <rFont val="Soberana Sans"/>
        <family val="3"/>
      </rPr>
      <t>DENOMINACIÓN</t>
    </r>
  </si>
  <si>
    <t>PRESUPUESTO</t>
  </si>
  <si>
    <t>ESTRUCTURA PORCENTUAL</t>
  </si>
  <si>
    <r>
      <rPr>
        <sz val="8"/>
        <color indexed="9"/>
        <rFont val="Soberana Sans"/>
        <family val="3"/>
      </rPr>
      <t>APROBADO</t>
    </r>
  </si>
  <si>
    <r>
      <rPr>
        <sz val="8"/>
        <color indexed="9"/>
        <rFont val="Soberana Sans"/>
        <family val="3"/>
      </rPr>
      <t>MODIFICADO</t>
    </r>
  </si>
  <si>
    <r>
      <rPr>
        <sz val="8"/>
        <color indexed="9"/>
        <rFont val="Soberana Sans"/>
        <family val="3"/>
      </rPr>
      <t>DEVENGADO</t>
    </r>
  </si>
  <si>
    <r>
      <rPr>
        <sz val="8"/>
        <color indexed="9"/>
        <rFont val="Soberana Sans"/>
        <family val="3"/>
      </rPr>
      <t>APROB</t>
    </r>
  </si>
  <si>
    <r>
      <rPr>
        <sz val="8"/>
        <color indexed="9"/>
        <rFont val="Soberana Sans"/>
        <family val="3"/>
      </rPr>
      <t>MODIF</t>
    </r>
  </si>
  <si>
    <t/>
  </si>
  <si>
    <t>E555</t>
  </si>
  <si>
    <t>E561</t>
  </si>
  <si>
    <t>E562</t>
  </si>
  <si>
    <t>E563</t>
  </si>
  <si>
    <t>E567</t>
  </si>
  <si>
    <t>E570</t>
  </si>
  <si>
    <t>E578</t>
  </si>
  <si>
    <t>F571</t>
  </si>
  <si>
    <t>J001</t>
  </si>
  <si>
    <t>K001</t>
  </si>
  <si>
    <t>K014</t>
  </si>
  <si>
    <t>K025</t>
  </si>
  <si>
    <t>K027</t>
  </si>
  <si>
    <t>K028</t>
  </si>
  <si>
    <t>K029</t>
  </si>
  <si>
    <t>K044</t>
  </si>
  <si>
    <t>M001</t>
  </si>
  <si>
    <t>O001</t>
  </si>
  <si>
    <t>P552</t>
  </si>
  <si>
    <t>P553</t>
  </si>
  <si>
    <t>R582</t>
  </si>
  <si>
    <t>R584</t>
  </si>
  <si>
    <t>R585</t>
  </si>
  <si>
    <t>W001</t>
  </si>
  <si>
    <t>B001</t>
  </si>
  <si>
    <t>E010</t>
  </si>
  <si>
    <t>E011</t>
  </si>
  <si>
    <t>E012</t>
  </si>
  <si>
    <t>E013</t>
  </si>
  <si>
    <t>E014</t>
  </si>
  <si>
    <t>E015</t>
  </si>
  <si>
    <t>J002</t>
  </si>
  <si>
    <t>K002</t>
  </si>
  <si>
    <t>K036</t>
  </si>
  <si>
    <t>R005</t>
  </si>
  <si>
    <t>PETRÓLEOS MEXICANOS (CONSOLIDADO)</t>
  </si>
  <si>
    <t>(MILES DE PESOS)</t>
  </si>
  <si>
    <t>Promoción de medidas para el ahorro y uso eficiente de la energía eléctrica</t>
  </si>
  <si>
    <r>
      <t xml:space="preserve">PROGRAMAS PRESUPUESTARIOS </t>
    </r>
    <r>
      <rPr>
        <vertAlign val="superscript"/>
        <sz val="10"/>
        <color indexed="8"/>
        <rFont val="Soberana Sans"/>
        <family val="3"/>
      </rPr>
      <t>1/</t>
    </r>
  </si>
  <si>
    <t>EMPRESAS PRODUCTIVAS DEL ESTADO</t>
  </si>
  <si>
    <t>1/ Las sumas parciales y total pueden no coincidir debido al redondeo. El símbolo -o- corresponde a porcentajes menores a 0.05% o mayores a 500%</t>
  </si>
  <si>
    <t>COMISIÓN FEDERAL DE ELECTRICIDAD</t>
  </si>
  <si>
    <t>PAGADO</t>
  </si>
  <si>
    <t>PAG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</si>
  <si>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</si>
  <si>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</si>
  <si>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</si>
  <si>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</si>
  <si>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</si>
  <si>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</si>
  <si>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</si>
  <si>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Aportaciones para pago de pensiones y jubilaciones</t>
  </si>
  <si>
    <t>Proyectos de infraestructura económica de hidrocarburos</t>
  </si>
  <si>
    <t>Otros proyectos de infraestructura social</t>
  </si>
  <si>
    <t>Proyectos de inmuebles (oficinas administrativas)</t>
  </si>
  <si>
    <t>Mantenimiento de infraestructura</t>
  </si>
  <si>
    <t>Estudios de preinversión</t>
  </si>
  <si>
    <t>Programas de adquisiciones</t>
  </si>
  <si>
    <t>K030</t>
  </si>
  <si>
    <t>Otros proyectos de infraestructura</t>
  </si>
  <si>
    <t>Conservación de infraestructura marítimo-portuaria</t>
  </si>
  <si>
    <t>Actividades de apoyo administrativo</t>
  </si>
  <si>
    <t>Actividades de apoyo a la función pública y buen gobierno</t>
  </si>
  <si>
    <t>Compra de acciones o inversiones diversas para Pemex</t>
  </si>
  <si>
    <t>Operaciones ajenas</t>
  </si>
  <si>
    <t>Operación y mantenimiento de las centrales generadoras de energía eléctrica</t>
  </si>
  <si>
    <t>Suministro de energéticos a las centrales generadoras de electricidad</t>
  </si>
  <si>
    <t>Operación y mantenimiento a líneas de transmisión, subestaciones de transformación y red fibra óptica</t>
  </si>
  <si>
    <t>Operación y mantenimiento de los procesos de distribución y de comercialización de energía eléctrica</t>
  </si>
  <si>
    <t>Apoyo al desarrollo sustentable de comunidades afectadas por la instalación de la infraestructura eléctrica</t>
  </si>
  <si>
    <t>Proyectos de infraestructura económica de electricidad</t>
  </si>
  <si>
    <t>Proyectos de infraestructura económica de electricidad (Pidiregas)</t>
  </si>
  <si>
    <t>Coordinación de las funciones y recursos para la infraestructura eléctrica</t>
  </si>
  <si>
    <t>Planeación del Sistema Eléctrico de la infraestructura de CFE</t>
  </si>
  <si>
    <t>Seguridad física en las instalaciones de electricidad</t>
  </si>
  <si>
    <t>Planeación y dirección de los procesos productivos</t>
  </si>
  <si>
    <t>PORCENTAJE DE
PAGADO</t>
  </si>
  <si>
    <t>PAG / APROB</t>
  </si>
  <si>
    <t>PAG / MODIF</t>
  </si>
  <si>
    <t>-o-</t>
  </si>
  <si>
    <t>Fuente: Elaborado en la Unidad de Contabilidad Gubernamental, con base en información de los Sistemas Globalizadores de la Secretaría de Hacienda y Crédito Público así como la que proporcionaron los entes públicos.</t>
  </si>
  <si>
    <t>TYY</t>
  </si>
  <si>
    <t>TVV</t>
  </si>
  <si>
    <t>CUENTA PÚBLICA 2017</t>
  </si>
  <si>
    <t>E016</t>
  </si>
  <si>
    <t>Servicios de perforación, terminación, reparación, así como actividades y servicios relacionados a pozos</t>
  </si>
  <si>
    <t>K012</t>
  </si>
  <si>
    <t>Proyectos de infraestructura social de asistencia y seguridad social</t>
  </si>
  <si>
    <t>Operación Red de Fibra Óptica  y apoyo tecnológico a los procesos productivos</t>
  </si>
  <si>
    <t>Operación, mantenimiento y recarga de la Nucleoeléctrica Laguna Verde </t>
  </si>
  <si>
    <t>Pago de pensiones  y jubilaciones</t>
  </si>
  <si>
    <t>Administración de los contratos de producción independiente de energía CFE Generación V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</si>
</sst>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\ "/>
    <numFmt numFmtId="182" formatCode="\-\o\-#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8"/>
      <color indexed="9"/>
      <name val="Soberana Sans"/>
      <family val="3"/>
    </font>
    <font>
      <sz val="7"/>
      <color indexed="8"/>
      <name val="Soberana Sans"/>
      <family val="3"/>
    </font>
    <font>
      <sz val="9"/>
      <color indexed="8"/>
      <name val="Soberana Sans"/>
      <family val="3"/>
    </font>
    <font>
      <vertAlign val="superscript"/>
      <sz val="10"/>
      <color indexed="8"/>
      <name val="Soberana Sans"/>
      <family val="3"/>
    </font>
    <font>
      <b/>
      <sz val="7"/>
      <color indexed="8"/>
      <name val="Soberana Sans Light"/>
      <family val="3"/>
    </font>
    <font>
      <sz val="10"/>
      <color indexed="8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3" fillId="33" borderId="12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180" fontId="3" fillId="33" borderId="13" xfId="0" applyNumberFormat="1" applyFont="1" applyFill="1" applyBorder="1" applyAlignment="1" applyProtection="1">
      <alignment horizontal="right" vertical="top" wrapText="1"/>
      <protection/>
    </xf>
    <xf numFmtId="180" fontId="3" fillId="33" borderId="12" xfId="0" applyNumberFormat="1" applyFont="1" applyFill="1" applyBorder="1" applyAlignment="1" applyProtection="1">
      <alignment horizontal="right" vertical="top" wrapText="1"/>
      <protection/>
    </xf>
    <xf numFmtId="181" fontId="3" fillId="33" borderId="12" xfId="0" applyNumberFormat="1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80" fontId="3" fillId="33" borderId="14" xfId="0" applyNumberFormat="1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80" fontId="3" fillId="33" borderId="12" xfId="0" applyNumberFormat="1" applyFont="1" applyFill="1" applyBorder="1" applyAlignment="1" applyProtection="1" quotePrefix="1">
      <alignment horizontal="right" vertical="top" wrapText="1"/>
      <protection/>
    </xf>
    <xf numFmtId="0" fontId="6" fillId="33" borderId="12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180" fontId="6" fillId="33" borderId="13" xfId="0" applyNumberFormat="1" applyFont="1" applyFill="1" applyBorder="1" applyAlignment="1" applyProtection="1">
      <alignment horizontal="right" vertical="top" wrapText="1"/>
      <protection/>
    </xf>
    <xf numFmtId="180" fontId="6" fillId="33" borderId="12" xfId="0" applyNumberFormat="1" applyFont="1" applyFill="1" applyBorder="1" applyAlignment="1" applyProtection="1">
      <alignment horizontal="righ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180" fontId="6" fillId="33" borderId="14" xfId="0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 applyProtection="1">
      <alignment horizontal="center" vertical="top" wrapText="1"/>
      <protection/>
    </xf>
    <xf numFmtId="0" fontId="3" fillId="33" borderId="16" xfId="0" applyFont="1" applyFill="1" applyBorder="1" applyAlignment="1" applyProtection="1">
      <alignment horizontal="left" vertical="top" wrapText="1"/>
      <protection/>
    </xf>
    <xf numFmtId="180" fontId="3" fillId="33" borderId="17" xfId="0" applyNumberFormat="1" applyFont="1" applyFill="1" applyBorder="1" applyAlignment="1" applyProtection="1">
      <alignment horizontal="right" vertical="top" wrapText="1"/>
      <protection/>
    </xf>
    <xf numFmtId="180" fontId="3" fillId="33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8" xfId="0" applyFont="1" applyFill="1" applyBorder="1" applyAlignment="1" applyProtection="1">
      <alignment horizontal="center" vertical="top" wrapText="1"/>
      <protection/>
    </xf>
    <xf numFmtId="0" fontId="3" fillId="33" borderId="19" xfId="0" applyFont="1" applyFill="1" applyBorder="1" applyAlignment="1" applyProtection="1">
      <alignment horizontal="left" vertical="top" wrapText="1"/>
      <protection/>
    </xf>
    <xf numFmtId="180" fontId="3" fillId="33" borderId="20" xfId="0" applyNumberFormat="1" applyFont="1" applyFill="1" applyBorder="1" applyAlignment="1" applyProtection="1">
      <alignment horizontal="right" vertical="top" wrapText="1"/>
      <protection/>
    </xf>
    <xf numFmtId="180" fontId="3" fillId="33" borderId="18" xfId="0" applyNumberFormat="1" applyFont="1" applyFill="1" applyBorder="1" applyAlignment="1" applyProtection="1">
      <alignment horizontal="right" vertical="top" wrapText="1"/>
      <protection/>
    </xf>
    <xf numFmtId="180" fontId="3" fillId="33" borderId="18" xfId="0" applyNumberFormat="1" applyFont="1" applyFill="1" applyBorder="1" applyAlignment="1" applyProtection="1" quotePrefix="1">
      <alignment horizontal="right" vertical="top" wrapText="1"/>
      <protection/>
    </xf>
    <xf numFmtId="0" fontId="4" fillId="33" borderId="0" xfId="0" applyFont="1" applyFill="1" applyBorder="1" applyAlignment="1" applyProtection="1" quotePrefix="1">
      <alignment horizontal="center" wrapText="1"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SheetLayoutView="100" zoomScalePageLayoutView="0" workbookViewId="0" topLeftCell="A1">
      <selection activeCell="L22" sqref="L22"/>
    </sheetView>
  </sheetViews>
  <sheetFormatPr defaultColWidth="9.140625" defaultRowHeight="12.75"/>
  <cols>
    <col min="1" max="1" width="1.1484375" style="0" customWidth="1"/>
    <col min="2" max="2" width="0.2890625" style="0" customWidth="1"/>
    <col min="3" max="3" width="6.28125" style="0" customWidth="1"/>
    <col min="4" max="4" width="6.57421875" style="0" customWidth="1"/>
    <col min="5" max="5" width="44.57421875" style="0" customWidth="1"/>
    <col min="6" max="6" width="14.28125" style="0" customWidth="1"/>
    <col min="7" max="7" width="14.421875" style="0" customWidth="1"/>
    <col min="8" max="9" width="14.28125" style="0" customWidth="1"/>
    <col min="10" max="13" width="9.28125" style="0" customWidth="1"/>
    <col min="14" max="14" width="9.421875" style="0" customWidth="1"/>
    <col min="15" max="15" width="0.85546875" style="0" customWidth="1"/>
  </cols>
  <sheetData>
    <row r="1" spans="1:15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1"/>
      <c r="B2" s="28" t="s">
        <v>94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"/>
    </row>
    <row r="3" spans="1:15" ht="13.5" customHeight="1">
      <c r="A3" s="1"/>
      <c r="B3" s="30" t="s">
        <v>49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"/>
    </row>
    <row r="4" spans="1:15" ht="13.5" customHeight="1">
      <c r="A4" s="1"/>
      <c r="B4" s="29" t="s">
        <v>50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"/>
    </row>
    <row r="5" spans="1:15" ht="13.5" customHeight="1">
      <c r="A5" s="1"/>
      <c r="B5" s="30" t="s">
        <v>47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"/>
    </row>
    <row r="6" spans="1:15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>
      <c r="A7" s="1"/>
      <c r="B7" s="31" t="s">
        <v>0</v>
      </c>
      <c r="C7" s="31"/>
      <c r="D7" s="32" t="s">
        <v>1</v>
      </c>
      <c r="E7" s="32" t="s">
        <v>2</v>
      </c>
      <c r="F7" s="33" t="s">
        <v>3</v>
      </c>
      <c r="G7" s="33"/>
      <c r="H7" s="33"/>
      <c r="I7" s="33"/>
      <c r="J7" s="34" t="s">
        <v>4</v>
      </c>
      <c r="K7" s="34"/>
      <c r="L7" s="34"/>
      <c r="M7" s="34"/>
      <c r="N7" s="34"/>
      <c r="O7" s="1"/>
    </row>
    <row r="8" spans="1:15" ht="24.75" customHeight="1">
      <c r="A8" s="1"/>
      <c r="B8" s="31"/>
      <c r="C8" s="31"/>
      <c r="D8" s="32"/>
      <c r="E8" s="32"/>
      <c r="F8" s="35" t="s">
        <v>5</v>
      </c>
      <c r="G8" s="35" t="s">
        <v>6</v>
      </c>
      <c r="H8" s="35" t="s">
        <v>7</v>
      </c>
      <c r="I8" s="35" t="s">
        <v>53</v>
      </c>
      <c r="J8" s="37" t="s">
        <v>87</v>
      </c>
      <c r="K8" s="37"/>
      <c r="L8" s="35" t="s">
        <v>8</v>
      </c>
      <c r="M8" s="35" t="s">
        <v>9</v>
      </c>
      <c r="N8" s="31" t="s">
        <v>54</v>
      </c>
      <c r="O8" s="1"/>
    </row>
    <row r="9" spans="1:15" ht="24.75" customHeight="1">
      <c r="A9" s="1"/>
      <c r="B9" s="31"/>
      <c r="C9" s="31"/>
      <c r="D9" s="32"/>
      <c r="E9" s="32"/>
      <c r="F9" s="35"/>
      <c r="G9" s="35"/>
      <c r="H9" s="35"/>
      <c r="I9" s="35"/>
      <c r="J9" s="2" t="s">
        <v>88</v>
      </c>
      <c r="K9" s="2" t="s">
        <v>89</v>
      </c>
      <c r="L9" s="35"/>
      <c r="M9" s="35"/>
      <c r="N9" s="31"/>
      <c r="O9" s="1"/>
    </row>
    <row r="10" spans="1:15" ht="7.5" customHeight="1">
      <c r="A10" s="1"/>
      <c r="B10" s="3"/>
      <c r="C10" s="4"/>
      <c r="D10" s="4"/>
      <c r="E10" s="5"/>
      <c r="F10" s="6"/>
      <c r="G10" s="7"/>
      <c r="H10" s="7"/>
      <c r="I10" s="7"/>
      <c r="J10" s="8"/>
      <c r="K10" s="7"/>
      <c r="L10" s="8"/>
      <c r="M10" s="8"/>
      <c r="N10" s="8"/>
      <c r="O10" s="1"/>
    </row>
    <row r="11" spans="1:15" ht="15" customHeight="1">
      <c r="A11" s="1"/>
      <c r="B11" s="3"/>
      <c r="C11" s="13" t="s">
        <v>92</v>
      </c>
      <c r="D11" s="13" t="s">
        <v>10</v>
      </c>
      <c r="E11" s="14" t="s">
        <v>46</v>
      </c>
      <c r="F11" s="15">
        <v>494219073180</v>
      </c>
      <c r="G11" s="15">
        <v>483767301592</v>
      </c>
      <c r="H11" s="15">
        <v>510538993278</v>
      </c>
      <c r="I11" s="15">
        <v>483544842475</v>
      </c>
      <c r="J11" s="16">
        <f>$I11/F11*100</f>
        <v>97.84018236359884</v>
      </c>
      <c r="K11" s="16">
        <f>$I11/G11*100</f>
        <v>99.95401526389487</v>
      </c>
      <c r="L11" s="16">
        <f>F11/$F$11*100</f>
        <v>100</v>
      </c>
      <c r="M11" s="16">
        <f>G11/$G$11*100</f>
        <v>100</v>
      </c>
      <c r="N11" s="16">
        <f>I11/$I$11*100</f>
        <v>100</v>
      </c>
      <c r="O11" s="17"/>
    </row>
    <row r="12" spans="1:15" ht="14.25" customHeight="1">
      <c r="A12" s="1"/>
      <c r="B12" s="3"/>
      <c r="C12" s="4" t="s">
        <v>10</v>
      </c>
      <c r="D12" s="4" t="s">
        <v>35</v>
      </c>
      <c r="E12" s="5" t="s">
        <v>55</v>
      </c>
      <c r="F12" s="10">
        <v>70827142922</v>
      </c>
      <c r="G12" s="7">
        <v>70466355691</v>
      </c>
      <c r="H12" s="7">
        <v>70975587303</v>
      </c>
      <c r="I12" s="7">
        <v>70451606662</v>
      </c>
      <c r="J12" s="7">
        <f>$I12/F12*100</f>
        <v>99.46978482470546</v>
      </c>
      <c r="K12" s="7">
        <f>$I12/G12*100</f>
        <v>99.97906940290105</v>
      </c>
      <c r="L12" s="7">
        <f aca="true" t="shared" si="0" ref="L12:L32">F12/$F$11*100</f>
        <v>14.331122930216006</v>
      </c>
      <c r="M12" s="7">
        <f aca="true" t="shared" si="1" ref="M12:M32">G12/$G$11*100</f>
        <v>14.566167547725243</v>
      </c>
      <c r="N12" s="7">
        <f aca="true" t="shared" si="2" ref="N12:N32">I12/$I$11*100</f>
        <v>14.569818654542354</v>
      </c>
      <c r="O12" s="1"/>
    </row>
    <row r="13" spans="1:15" ht="14.25" customHeight="1">
      <c r="A13" s="1"/>
      <c r="B13" s="3"/>
      <c r="C13" s="4" t="s">
        <v>10</v>
      </c>
      <c r="D13" s="4" t="s">
        <v>36</v>
      </c>
      <c r="E13" s="5" t="s">
        <v>56</v>
      </c>
      <c r="F13" s="10">
        <v>22517982076</v>
      </c>
      <c r="G13" s="7">
        <v>27495317833</v>
      </c>
      <c r="H13" s="7">
        <v>26212210372</v>
      </c>
      <c r="I13" s="7">
        <v>27493923564</v>
      </c>
      <c r="J13" s="7">
        <f aca="true" t="shared" si="3" ref="J13:J30">$I13/F13*100</f>
        <v>122.09763499769117</v>
      </c>
      <c r="K13" s="7">
        <f aca="true" t="shared" si="4" ref="K13:K32">$I13/G13*100</f>
        <v>99.99492906752899</v>
      </c>
      <c r="L13" s="7">
        <f t="shared" si="0"/>
        <v>4.556275404571184</v>
      </c>
      <c r="M13" s="7">
        <f t="shared" si="1"/>
        <v>5.683583355575574</v>
      </c>
      <c r="N13" s="7">
        <f t="shared" si="2"/>
        <v>5.685909795516323</v>
      </c>
      <c r="O13" s="1"/>
    </row>
    <row r="14" spans="1:15" ht="14.25" customHeight="1">
      <c r="A14" s="1"/>
      <c r="B14" s="3"/>
      <c r="C14" s="4" t="s">
        <v>10</v>
      </c>
      <c r="D14" s="4" t="s">
        <v>37</v>
      </c>
      <c r="E14" s="5" t="s">
        <v>57</v>
      </c>
      <c r="F14" s="10">
        <v>4168076441</v>
      </c>
      <c r="G14" s="7">
        <v>4016221698</v>
      </c>
      <c r="H14" s="7">
        <v>3770118568</v>
      </c>
      <c r="I14" s="7">
        <v>4016221781</v>
      </c>
      <c r="J14" s="7">
        <f t="shared" si="3"/>
        <v>96.35672084834492</v>
      </c>
      <c r="K14" s="7">
        <f t="shared" si="4"/>
        <v>100.00000206661899</v>
      </c>
      <c r="L14" s="7">
        <f t="shared" si="0"/>
        <v>0.8433661643572266</v>
      </c>
      <c r="M14" s="7">
        <f t="shared" si="1"/>
        <v>0.8301970151317096</v>
      </c>
      <c r="N14" s="7">
        <f t="shared" si="2"/>
        <v>0.8305789718370628</v>
      </c>
      <c r="O14" s="1"/>
    </row>
    <row r="15" spans="1:15" ht="14.25" customHeight="1">
      <c r="A15" s="1"/>
      <c r="B15" s="3"/>
      <c r="C15" s="4"/>
      <c r="D15" s="4" t="s">
        <v>38</v>
      </c>
      <c r="E15" s="5" t="s">
        <v>58</v>
      </c>
      <c r="F15" s="10">
        <v>2627435393</v>
      </c>
      <c r="G15" s="7">
        <v>1885524323</v>
      </c>
      <c r="H15" s="7">
        <v>1924847782</v>
      </c>
      <c r="I15" s="7">
        <v>1885523839</v>
      </c>
      <c r="J15" s="7">
        <f t="shared" si="3"/>
        <v>71.76290020387952</v>
      </c>
      <c r="K15" s="7">
        <f t="shared" si="4"/>
        <v>99.99997433074746</v>
      </c>
      <c r="L15" s="7">
        <f t="shared" si="0"/>
        <v>0.5316337502100125</v>
      </c>
      <c r="M15" s="7">
        <f t="shared" si="1"/>
        <v>0.3897585299368197</v>
      </c>
      <c r="N15" s="7">
        <f t="shared" si="2"/>
        <v>0.3899377417302273</v>
      </c>
      <c r="O15" s="1"/>
    </row>
    <row r="16" spans="1:15" ht="14.25" customHeight="1">
      <c r="A16" s="1"/>
      <c r="B16" s="3"/>
      <c r="C16" s="4" t="s">
        <v>10</v>
      </c>
      <c r="D16" s="4" t="s">
        <v>39</v>
      </c>
      <c r="E16" s="5" t="s">
        <v>59</v>
      </c>
      <c r="F16" s="10">
        <v>13669582726</v>
      </c>
      <c r="G16" s="7">
        <v>13083106199</v>
      </c>
      <c r="H16" s="7">
        <v>13171823314</v>
      </c>
      <c r="I16" s="7">
        <v>13078152703</v>
      </c>
      <c r="J16" s="7">
        <f t="shared" si="3"/>
        <v>95.67338641672595</v>
      </c>
      <c r="K16" s="7">
        <f t="shared" si="4"/>
        <v>99.96213822677387</v>
      </c>
      <c r="L16" s="7">
        <f t="shared" si="0"/>
        <v>2.765895423267363</v>
      </c>
      <c r="M16" s="7">
        <f t="shared" si="1"/>
        <v>2.704421352155388</v>
      </c>
      <c r="N16" s="7">
        <f t="shared" si="2"/>
        <v>2.7046411323632635</v>
      </c>
      <c r="O16" s="1"/>
    </row>
    <row r="17" spans="1:15" ht="14.25" customHeight="1">
      <c r="A17" s="1"/>
      <c r="B17" s="3"/>
      <c r="C17" s="4" t="s">
        <v>10</v>
      </c>
      <c r="D17" s="4" t="s">
        <v>40</v>
      </c>
      <c r="E17" s="5" t="s">
        <v>60</v>
      </c>
      <c r="F17" s="10">
        <v>1712125283</v>
      </c>
      <c r="G17" s="7">
        <v>1107139989</v>
      </c>
      <c r="H17" s="7">
        <v>1113194956</v>
      </c>
      <c r="I17" s="7">
        <v>1107139989</v>
      </c>
      <c r="J17" s="7">
        <f t="shared" si="3"/>
        <v>64.66465976485438</v>
      </c>
      <c r="K17" s="7">
        <f t="shared" si="4"/>
        <v>100</v>
      </c>
      <c r="L17" s="7">
        <f t="shared" si="0"/>
        <v>0.3464304345810679</v>
      </c>
      <c r="M17" s="7">
        <f t="shared" si="1"/>
        <v>0.22885796236260308</v>
      </c>
      <c r="N17" s="7">
        <f t="shared" si="2"/>
        <v>0.22896325050912747</v>
      </c>
      <c r="O17" s="1"/>
    </row>
    <row r="18" spans="1:15" ht="14.25" customHeight="1">
      <c r="A18" s="1"/>
      <c r="B18" s="3"/>
      <c r="C18" s="4" t="s">
        <v>10</v>
      </c>
      <c r="D18" s="4" t="s">
        <v>41</v>
      </c>
      <c r="E18" s="5" t="s">
        <v>61</v>
      </c>
      <c r="F18" s="10">
        <v>111445674730</v>
      </c>
      <c r="G18" s="7">
        <v>110790816336</v>
      </c>
      <c r="H18" s="7">
        <v>144122369427</v>
      </c>
      <c r="I18" s="7">
        <v>110597441727</v>
      </c>
      <c r="J18" s="7">
        <f t="shared" si="3"/>
        <v>99.23888207859568</v>
      </c>
      <c r="K18" s="7">
        <f t="shared" si="4"/>
        <v>99.82545971282173</v>
      </c>
      <c r="L18" s="7">
        <f t="shared" si="0"/>
        <v>22.54985304652746</v>
      </c>
      <c r="M18" s="7">
        <f t="shared" si="1"/>
        <v>22.901675241672045</v>
      </c>
      <c r="N18" s="7">
        <f t="shared" si="2"/>
        <v>22.872220322093096</v>
      </c>
      <c r="O18" s="1"/>
    </row>
    <row r="19" spans="1:15" ht="23.25" customHeight="1">
      <c r="A19" s="1"/>
      <c r="B19" s="3"/>
      <c r="C19" s="4" t="s">
        <v>10</v>
      </c>
      <c r="D19" s="4" t="s">
        <v>95</v>
      </c>
      <c r="E19" s="5" t="s">
        <v>96</v>
      </c>
      <c r="F19" s="10">
        <v>0</v>
      </c>
      <c r="G19" s="7">
        <v>365452469</v>
      </c>
      <c r="H19" s="7">
        <v>439028428</v>
      </c>
      <c r="I19" s="7">
        <v>365452469</v>
      </c>
      <c r="J19" s="7"/>
      <c r="K19" s="7">
        <f t="shared" si="4"/>
        <v>100</v>
      </c>
      <c r="L19" s="7">
        <f t="shared" si="0"/>
        <v>0</v>
      </c>
      <c r="M19" s="7">
        <f t="shared" si="1"/>
        <v>0.07554302818676562</v>
      </c>
      <c r="N19" s="7">
        <f t="shared" si="2"/>
        <v>0.07557778243057044</v>
      </c>
      <c r="O19" s="1"/>
    </row>
    <row r="20" spans="1:15" ht="14.25" customHeight="1">
      <c r="A20" s="1"/>
      <c r="B20" s="3"/>
      <c r="C20" s="4" t="s">
        <v>10</v>
      </c>
      <c r="D20" s="4" t="s">
        <v>42</v>
      </c>
      <c r="E20" s="5" t="s">
        <v>62</v>
      </c>
      <c r="F20" s="10">
        <v>53794853763</v>
      </c>
      <c r="G20" s="7">
        <v>52490506664</v>
      </c>
      <c r="H20" s="7">
        <v>52490587771</v>
      </c>
      <c r="I20" s="7">
        <v>52490503319</v>
      </c>
      <c r="J20" s="7">
        <f t="shared" si="3"/>
        <v>97.57532486332897</v>
      </c>
      <c r="K20" s="7">
        <f t="shared" si="4"/>
        <v>99.9999936274191</v>
      </c>
      <c r="L20" s="7">
        <f t="shared" si="0"/>
        <v>10.884819441884899</v>
      </c>
      <c r="M20" s="7">
        <f t="shared" si="1"/>
        <v>10.850362662226699</v>
      </c>
      <c r="N20" s="7">
        <f t="shared" si="2"/>
        <v>10.855353776565995</v>
      </c>
      <c r="O20" s="1"/>
    </row>
    <row r="21" spans="1:15" ht="14.25" customHeight="1">
      <c r="A21" s="1"/>
      <c r="B21" s="3"/>
      <c r="C21" s="4" t="s">
        <v>10</v>
      </c>
      <c r="D21" s="4" t="s">
        <v>43</v>
      </c>
      <c r="E21" s="5" t="s">
        <v>63</v>
      </c>
      <c r="F21" s="10">
        <v>183133458898</v>
      </c>
      <c r="G21" s="7">
        <v>171673867612</v>
      </c>
      <c r="H21" s="7">
        <v>158037246291</v>
      </c>
      <c r="I21" s="7">
        <v>171690692668</v>
      </c>
      <c r="J21" s="7">
        <f t="shared" si="3"/>
        <v>93.75167907663815</v>
      </c>
      <c r="K21" s="7">
        <f t="shared" si="4"/>
        <v>100.0098005923872</v>
      </c>
      <c r="L21" s="7">
        <f t="shared" si="0"/>
        <v>37.05511762620719</v>
      </c>
      <c r="M21" s="7">
        <f t="shared" si="1"/>
        <v>35.48686879974092</v>
      </c>
      <c r="N21" s="7">
        <f t="shared" si="2"/>
        <v>35.50667437361338</v>
      </c>
      <c r="O21" s="1"/>
    </row>
    <row r="22" spans="1:15" ht="14.25" customHeight="1">
      <c r="A22" s="1"/>
      <c r="B22" s="3"/>
      <c r="C22" s="4" t="s">
        <v>10</v>
      </c>
      <c r="D22" s="4" t="s">
        <v>97</v>
      </c>
      <c r="E22" s="5" t="s">
        <v>98</v>
      </c>
      <c r="F22" s="10">
        <v>36501323</v>
      </c>
      <c r="G22" s="7">
        <v>0</v>
      </c>
      <c r="H22" s="7">
        <v>0</v>
      </c>
      <c r="I22" s="7">
        <v>0</v>
      </c>
      <c r="J22" s="7">
        <f t="shared" si="3"/>
        <v>0</v>
      </c>
      <c r="K22" s="7"/>
      <c r="L22" s="12" t="s">
        <v>90</v>
      </c>
      <c r="M22" s="7">
        <f t="shared" si="1"/>
        <v>0</v>
      </c>
      <c r="N22" s="7">
        <f t="shared" si="2"/>
        <v>0</v>
      </c>
      <c r="O22" s="1"/>
    </row>
    <row r="23" spans="1:15" ht="14.25" customHeight="1">
      <c r="A23" s="1"/>
      <c r="B23" s="3"/>
      <c r="C23" s="4" t="s">
        <v>10</v>
      </c>
      <c r="D23" s="4" t="s">
        <v>21</v>
      </c>
      <c r="E23" s="5" t="s">
        <v>64</v>
      </c>
      <c r="F23" s="10">
        <v>25215498</v>
      </c>
      <c r="G23" s="7">
        <v>0</v>
      </c>
      <c r="H23" s="7">
        <v>0</v>
      </c>
      <c r="I23" s="7">
        <v>0</v>
      </c>
      <c r="J23" s="7">
        <f t="shared" si="3"/>
        <v>0</v>
      </c>
      <c r="K23" s="7"/>
      <c r="L23" s="12" t="s">
        <v>90</v>
      </c>
      <c r="M23" s="7">
        <f t="shared" si="1"/>
        <v>0</v>
      </c>
      <c r="N23" s="7">
        <f t="shared" si="2"/>
        <v>0</v>
      </c>
      <c r="O23" s="1"/>
    </row>
    <row r="24" spans="1:15" ht="14.25" customHeight="1">
      <c r="A24" s="1"/>
      <c r="B24" s="3"/>
      <c r="C24" s="4" t="s">
        <v>10</v>
      </c>
      <c r="D24" s="4" t="s">
        <v>23</v>
      </c>
      <c r="E24" s="5" t="s">
        <v>66</v>
      </c>
      <c r="F24" s="10">
        <v>16135736828</v>
      </c>
      <c r="G24" s="7">
        <v>14265085086</v>
      </c>
      <c r="H24" s="7">
        <v>14016197695</v>
      </c>
      <c r="I24" s="7">
        <v>14247496121</v>
      </c>
      <c r="J24" s="7">
        <f t="shared" si="3"/>
        <v>88.29777203775798</v>
      </c>
      <c r="K24" s="7">
        <f t="shared" si="4"/>
        <v>99.87669919321223</v>
      </c>
      <c r="L24" s="7">
        <f t="shared" si="0"/>
        <v>3.264895610801971</v>
      </c>
      <c r="M24" s="7">
        <f t="shared" si="1"/>
        <v>2.948749334453964</v>
      </c>
      <c r="N24" s="7">
        <f t="shared" si="2"/>
        <v>2.946468428465684</v>
      </c>
      <c r="O24" s="1"/>
    </row>
    <row r="25" spans="1:15" ht="14.25" customHeight="1">
      <c r="A25" s="1"/>
      <c r="B25" s="3"/>
      <c r="C25" s="4" t="s">
        <v>10</v>
      </c>
      <c r="D25" s="4" t="s">
        <v>24</v>
      </c>
      <c r="E25" s="5" t="s">
        <v>67</v>
      </c>
      <c r="F25" s="10">
        <v>182708146</v>
      </c>
      <c r="G25" s="7">
        <v>33508579</v>
      </c>
      <c r="H25" s="7">
        <v>512767666</v>
      </c>
      <c r="I25" s="7">
        <v>34258579</v>
      </c>
      <c r="J25" s="7">
        <f t="shared" si="3"/>
        <v>18.750438746173913</v>
      </c>
      <c r="K25" s="7">
        <f t="shared" si="4"/>
        <v>102.23823278211827</v>
      </c>
      <c r="L25" s="7">
        <f t="shared" si="0"/>
        <v>0.036969060061641065</v>
      </c>
      <c r="M25" s="12" t="s">
        <v>90</v>
      </c>
      <c r="N25" s="12" t="s">
        <v>90</v>
      </c>
      <c r="O25" s="1"/>
    </row>
    <row r="26" spans="1:15" ht="14.25" customHeight="1">
      <c r="A26" s="1"/>
      <c r="B26" s="3"/>
      <c r="C26" s="4" t="s">
        <v>10</v>
      </c>
      <c r="D26" s="4" t="s">
        <v>25</v>
      </c>
      <c r="E26" s="5" t="s">
        <v>68</v>
      </c>
      <c r="F26" s="10">
        <v>3609588526</v>
      </c>
      <c r="G26" s="7">
        <v>1844168671</v>
      </c>
      <c r="H26" s="7">
        <v>1853011576</v>
      </c>
      <c r="I26" s="7">
        <v>1844168671</v>
      </c>
      <c r="J26" s="7">
        <f t="shared" si="3"/>
        <v>51.09082815718148</v>
      </c>
      <c r="K26" s="7">
        <f t="shared" si="4"/>
        <v>100</v>
      </c>
      <c r="L26" s="7">
        <f t="shared" si="0"/>
        <v>0.7303620442599447</v>
      </c>
      <c r="M26" s="7">
        <f t="shared" si="1"/>
        <v>0.38120986369503246</v>
      </c>
      <c r="N26" s="7">
        <f t="shared" si="2"/>
        <v>0.3813852426924285</v>
      </c>
      <c r="O26" s="1"/>
    </row>
    <row r="27" spans="1:15" ht="14.25" customHeight="1">
      <c r="A27" s="1"/>
      <c r="B27" s="3"/>
      <c r="C27" s="4" t="s">
        <v>10</v>
      </c>
      <c r="D27" s="4" t="s">
        <v>69</v>
      </c>
      <c r="E27" s="5" t="s">
        <v>70</v>
      </c>
      <c r="F27" s="10">
        <v>1162403234</v>
      </c>
      <c r="G27" s="7">
        <v>2932586513</v>
      </c>
      <c r="H27" s="7">
        <v>2718810062</v>
      </c>
      <c r="I27" s="7">
        <v>2932598682</v>
      </c>
      <c r="J27" s="7">
        <f t="shared" si="3"/>
        <v>252.2875535977733</v>
      </c>
      <c r="K27" s="7">
        <f t="shared" si="4"/>
        <v>100.00041495792011</v>
      </c>
      <c r="L27" s="7">
        <f t="shared" si="0"/>
        <v>0.2351999947150239</v>
      </c>
      <c r="M27" s="7">
        <f t="shared" si="1"/>
        <v>0.6061977532068272</v>
      </c>
      <c r="N27" s="7">
        <f t="shared" si="2"/>
        <v>0.6064791565120705</v>
      </c>
      <c r="O27" s="1"/>
    </row>
    <row r="28" spans="1:15" ht="14.25" customHeight="1">
      <c r="A28" s="1"/>
      <c r="B28" s="3"/>
      <c r="C28" s="4" t="s">
        <v>10</v>
      </c>
      <c r="D28" s="4" t="s">
        <v>44</v>
      </c>
      <c r="E28" s="5" t="s">
        <v>71</v>
      </c>
      <c r="F28" s="10">
        <v>336387547</v>
      </c>
      <c r="G28" s="7">
        <v>332293350</v>
      </c>
      <c r="H28" s="7">
        <v>161924839</v>
      </c>
      <c r="I28" s="7">
        <v>332293350</v>
      </c>
      <c r="J28" s="7">
        <f t="shared" si="3"/>
        <v>98.78289281618383</v>
      </c>
      <c r="K28" s="7">
        <f t="shared" si="4"/>
        <v>100</v>
      </c>
      <c r="L28" s="7">
        <f t="shared" si="0"/>
        <v>0.06806446073308141</v>
      </c>
      <c r="M28" s="7">
        <f t="shared" si="1"/>
        <v>0.06868867509368166</v>
      </c>
      <c r="N28" s="7">
        <f t="shared" si="2"/>
        <v>0.06872027593121936</v>
      </c>
      <c r="O28" s="1"/>
    </row>
    <row r="29" spans="1:15" ht="14.25" customHeight="1">
      <c r="A29" s="1"/>
      <c r="B29" s="3"/>
      <c r="C29" s="4" t="s">
        <v>10</v>
      </c>
      <c r="D29" s="4" t="s">
        <v>27</v>
      </c>
      <c r="E29" s="5" t="s">
        <v>72</v>
      </c>
      <c r="F29" s="10">
        <v>8418650443</v>
      </c>
      <c r="G29" s="7">
        <v>10238380641</v>
      </c>
      <c r="H29" s="7">
        <v>10270826759</v>
      </c>
      <c r="I29" s="7">
        <v>10238380641</v>
      </c>
      <c r="J29" s="7">
        <f t="shared" si="3"/>
        <v>121.61546212567933</v>
      </c>
      <c r="K29" s="7">
        <f t="shared" si="4"/>
        <v>100</v>
      </c>
      <c r="L29" s="7">
        <f t="shared" si="0"/>
        <v>1.7034248372550842</v>
      </c>
      <c r="M29" s="7">
        <f t="shared" si="1"/>
        <v>2.1163854206985766</v>
      </c>
      <c r="N29" s="7">
        <f t="shared" si="2"/>
        <v>2.117359082685147</v>
      </c>
      <c r="O29" s="1"/>
    </row>
    <row r="30" spans="1:15" ht="14.25" customHeight="1">
      <c r="A30" s="1"/>
      <c r="B30" s="3"/>
      <c r="C30" s="4" t="s">
        <v>10</v>
      </c>
      <c r="D30" s="4" t="s">
        <v>28</v>
      </c>
      <c r="E30" s="5" t="s">
        <v>73</v>
      </c>
      <c r="F30" s="10">
        <v>415549403</v>
      </c>
      <c r="G30" s="7">
        <v>784271862</v>
      </c>
      <c r="H30" s="7">
        <v>783326201</v>
      </c>
      <c r="I30" s="7">
        <v>784271876</v>
      </c>
      <c r="J30" s="7">
        <f t="shared" si="3"/>
        <v>188.73132059342652</v>
      </c>
      <c r="K30" s="7">
        <f t="shared" si="4"/>
        <v>100.00000178509526</v>
      </c>
      <c r="L30" s="7">
        <f t="shared" si="0"/>
        <v>0.08408202466290741</v>
      </c>
      <c r="M30" s="7">
        <f t="shared" si="1"/>
        <v>0.1621175840986127</v>
      </c>
      <c r="N30" s="7">
        <f t="shared" si="2"/>
        <v>0.1621921706342154</v>
      </c>
      <c r="O30" s="1"/>
    </row>
    <row r="31" spans="1:15" ht="14.25" customHeight="1">
      <c r="A31" s="1"/>
      <c r="B31" s="3"/>
      <c r="C31" s="4" t="s">
        <v>10</v>
      </c>
      <c r="D31" s="4" t="s">
        <v>45</v>
      </c>
      <c r="E31" s="5" t="s">
        <v>74</v>
      </c>
      <c r="F31" s="10">
        <v>0</v>
      </c>
      <c r="G31" s="7">
        <v>2667364920</v>
      </c>
      <c r="H31" s="7">
        <v>2667364920</v>
      </c>
      <c r="I31" s="7">
        <v>2667364920</v>
      </c>
      <c r="J31" s="7"/>
      <c r="K31" s="7">
        <f t="shared" si="4"/>
        <v>100</v>
      </c>
      <c r="L31" s="7">
        <f t="shared" si="0"/>
        <v>0</v>
      </c>
      <c r="M31" s="7">
        <f t="shared" si="1"/>
        <v>0.5513735449299969</v>
      </c>
      <c r="N31" s="7">
        <f t="shared" si="2"/>
        <v>0.551627209246453</v>
      </c>
      <c r="O31" s="1"/>
    </row>
    <row r="32" spans="1:15" ht="14.25" customHeight="1">
      <c r="A32" s="1"/>
      <c r="B32" s="3"/>
      <c r="C32" s="4" t="s">
        <v>10</v>
      </c>
      <c r="D32" s="4" t="s">
        <v>34</v>
      </c>
      <c r="E32" s="5" t="s">
        <v>75</v>
      </c>
      <c r="F32" s="10">
        <v>0</v>
      </c>
      <c r="G32" s="7">
        <v>-2704666844</v>
      </c>
      <c r="H32" s="7">
        <v>5297749348</v>
      </c>
      <c r="I32" s="7">
        <v>-2712649086</v>
      </c>
      <c r="J32" s="7"/>
      <c r="K32" s="7">
        <f t="shared" si="4"/>
        <v>100.29512847461075</v>
      </c>
      <c r="L32" s="7">
        <f t="shared" si="0"/>
        <v>0</v>
      </c>
      <c r="M32" s="7">
        <f t="shared" si="1"/>
        <v>-0.559084261193218</v>
      </c>
      <c r="N32" s="7">
        <f t="shared" si="2"/>
        <v>-0.5609922488502704</v>
      </c>
      <c r="O32" s="1"/>
    </row>
    <row r="33" spans="1:15" ht="10.5" customHeight="1">
      <c r="A33" s="1"/>
      <c r="B33" s="3"/>
      <c r="C33" s="4"/>
      <c r="D33" s="4"/>
      <c r="E33" s="5"/>
      <c r="F33" s="10"/>
      <c r="G33" s="7"/>
      <c r="H33" s="7"/>
      <c r="I33" s="7"/>
      <c r="J33" s="7"/>
      <c r="K33" s="7"/>
      <c r="L33" s="7"/>
      <c r="M33" s="7"/>
      <c r="N33" s="7"/>
      <c r="O33" s="1"/>
    </row>
    <row r="34" spans="1:15" ht="15" customHeight="1">
      <c r="A34" s="1"/>
      <c r="B34" s="3"/>
      <c r="C34" s="13" t="s">
        <v>93</v>
      </c>
      <c r="D34" s="13" t="s">
        <v>10</v>
      </c>
      <c r="E34" s="14" t="s">
        <v>52</v>
      </c>
      <c r="F34" s="18">
        <v>350576006733</v>
      </c>
      <c r="G34" s="15">
        <v>391541108564</v>
      </c>
      <c r="H34" s="15">
        <v>428689722006</v>
      </c>
      <c r="I34" s="15">
        <v>391541108564</v>
      </c>
      <c r="J34" s="16">
        <f>$I34/F34*100</f>
        <v>111.6850842739501</v>
      </c>
      <c r="K34" s="16">
        <f>$I34/G34*100</f>
        <v>100</v>
      </c>
      <c r="L34" s="16">
        <f>F34/$F$34*100</f>
        <v>100</v>
      </c>
      <c r="M34" s="16">
        <f aca="true" t="shared" si="5" ref="M34:M58">G34/$G$34*100</f>
        <v>100</v>
      </c>
      <c r="N34" s="16">
        <f aca="true" t="shared" si="6" ref="N34:N58">I34/$I$34*100</f>
        <v>100</v>
      </c>
      <c r="O34" s="1"/>
    </row>
    <row r="35" spans="1:15" ht="21" customHeight="1">
      <c r="A35" s="1"/>
      <c r="B35" s="3"/>
      <c r="C35" s="4" t="s">
        <v>10</v>
      </c>
      <c r="D35" s="4" t="s">
        <v>11</v>
      </c>
      <c r="E35" s="5" t="s">
        <v>99</v>
      </c>
      <c r="F35" s="10">
        <v>935502078</v>
      </c>
      <c r="G35" s="7">
        <v>1337381516</v>
      </c>
      <c r="H35" s="7">
        <v>2030517539</v>
      </c>
      <c r="I35" s="7">
        <v>1337381516</v>
      </c>
      <c r="J35" s="7">
        <f>$I35/F35*100</f>
        <v>142.95869003938228</v>
      </c>
      <c r="K35" s="7">
        <f>$I35/G35*100</f>
        <v>100</v>
      </c>
      <c r="L35" s="7">
        <f aca="true" t="shared" si="7" ref="L35:L58">F35/$F$34*100</f>
        <v>0.26684714870190246</v>
      </c>
      <c r="M35" s="7">
        <f t="shared" si="5"/>
        <v>0.34156860844188885</v>
      </c>
      <c r="N35" s="7">
        <f t="shared" si="6"/>
        <v>0.34156860844188885</v>
      </c>
      <c r="O35" s="1"/>
    </row>
    <row r="36" spans="1:15" ht="21" customHeight="1">
      <c r="A36" s="1"/>
      <c r="B36" s="3"/>
      <c r="C36" s="4" t="s">
        <v>10</v>
      </c>
      <c r="D36" s="4" t="s">
        <v>12</v>
      </c>
      <c r="E36" s="5" t="s">
        <v>76</v>
      </c>
      <c r="F36" s="10">
        <v>108935290530</v>
      </c>
      <c r="G36" s="7">
        <v>147169611012</v>
      </c>
      <c r="H36" s="7">
        <v>207527147149</v>
      </c>
      <c r="I36" s="7">
        <v>147169611012</v>
      </c>
      <c r="J36" s="7">
        <f aca="true" t="shared" si="8" ref="J36:J58">$I36/F36*100</f>
        <v>135.0981948053561</v>
      </c>
      <c r="K36" s="7">
        <f aca="true" t="shared" si="9" ref="K36:K58">$I36/G36*100</f>
        <v>100</v>
      </c>
      <c r="L36" s="7">
        <f t="shared" si="7"/>
        <v>31.07323046581608</v>
      </c>
      <c r="M36" s="7">
        <f t="shared" si="5"/>
        <v>37.58726932958666</v>
      </c>
      <c r="N36" s="7">
        <f t="shared" si="6"/>
        <v>37.58726932958666</v>
      </c>
      <c r="O36" s="1"/>
    </row>
    <row r="37" spans="1:15" ht="21" customHeight="1">
      <c r="A37" s="1"/>
      <c r="B37" s="3"/>
      <c r="C37" s="4" t="s">
        <v>10</v>
      </c>
      <c r="D37" s="4" t="s">
        <v>13</v>
      </c>
      <c r="E37" s="5" t="s">
        <v>100</v>
      </c>
      <c r="F37" s="10">
        <v>5681871346</v>
      </c>
      <c r="G37" s="7">
        <v>6606505432</v>
      </c>
      <c r="H37" s="7">
        <v>9425655675</v>
      </c>
      <c r="I37" s="7">
        <v>6606505432</v>
      </c>
      <c r="J37" s="7">
        <f t="shared" si="8"/>
        <v>116.2734076450171</v>
      </c>
      <c r="K37" s="7">
        <f t="shared" si="9"/>
        <v>100</v>
      </c>
      <c r="L37" s="7">
        <f t="shared" si="7"/>
        <v>1.6207245324484896</v>
      </c>
      <c r="M37" s="7">
        <f t="shared" si="5"/>
        <v>1.6873082512918622</v>
      </c>
      <c r="N37" s="7">
        <f t="shared" si="6"/>
        <v>1.6873082512918622</v>
      </c>
      <c r="O37" s="1"/>
    </row>
    <row r="38" spans="1:15" ht="14.25" customHeight="1">
      <c r="A38" s="1"/>
      <c r="B38" s="3"/>
      <c r="C38" s="4" t="s">
        <v>10</v>
      </c>
      <c r="D38" s="4" t="s">
        <v>14</v>
      </c>
      <c r="E38" s="5" t="s">
        <v>77</v>
      </c>
      <c r="F38" s="10">
        <v>645210890</v>
      </c>
      <c r="G38" s="7">
        <v>710366601</v>
      </c>
      <c r="H38" s="7">
        <v>972822705</v>
      </c>
      <c r="I38" s="7">
        <v>710366601</v>
      </c>
      <c r="J38" s="7">
        <f t="shared" si="8"/>
        <v>110.09835884822093</v>
      </c>
      <c r="K38" s="7">
        <f t="shared" si="9"/>
        <v>100</v>
      </c>
      <c r="L38" s="7">
        <f t="shared" si="7"/>
        <v>0.18404308270057826</v>
      </c>
      <c r="M38" s="7">
        <f t="shared" si="5"/>
        <v>0.18142835719225275</v>
      </c>
      <c r="N38" s="7">
        <f t="shared" si="6"/>
        <v>0.18142835719225275</v>
      </c>
      <c r="O38" s="1"/>
    </row>
    <row r="39" spans="1:15" ht="21" customHeight="1">
      <c r="A39" s="1"/>
      <c r="B39" s="3"/>
      <c r="C39" s="4" t="s">
        <v>10</v>
      </c>
      <c r="D39" s="4" t="s">
        <v>15</v>
      </c>
      <c r="E39" s="5" t="s">
        <v>78</v>
      </c>
      <c r="F39" s="10">
        <v>8782807786</v>
      </c>
      <c r="G39" s="7">
        <v>7763517578</v>
      </c>
      <c r="H39" s="7">
        <v>7711656847</v>
      </c>
      <c r="I39" s="7">
        <v>7763517578</v>
      </c>
      <c r="J39" s="7">
        <f t="shared" si="8"/>
        <v>88.39448348596707</v>
      </c>
      <c r="K39" s="7">
        <f t="shared" si="9"/>
        <v>100</v>
      </c>
      <c r="L39" s="7">
        <f t="shared" si="7"/>
        <v>2.5052506781187165</v>
      </c>
      <c r="M39" s="7">
        <f t="shared" si="5"/>
        <v>1.982810337967616</v>
      </c>
      <c r="N39" s="7">
        <f t="shared" si="6"/>
        <v>1.982810337967616</v>
      </c>
      <c r="O39" s="1"/>
    </row>
    <row r="40" spans="1:15" ht="21" customHeight="1">
      <c r="A40" s="1"/>
      <c r="B40" s="3"/>
      <c r="C40" s="19" t="s">
        <v>10</v>
      </c>
      <c r="D40" s="19" t="s">
        <v>16</v>
      </c>
      <c r="E40" s="20" t="s">
        <v>79</v>
      </c>
      <c r="F40" s="21">
        <v>46591124665</v>
      </c>
      <c r="G40" s="22">
        <v>49934829147</v>
      </c>
      <c r="H40" s="22">
        <v>55477516507</v>
      </c>
      <c r="I40" s="22">
        <v>49934810284</v>
      </c>
      <c r="J40" s="22">
        <f t="shared" si="8"/>
        <v>107.176657878602</v>
      </c>
      <c r="K40" s="22">
        <f t="shared" si="9"/>
        <v>99.99996222476312</v>
      </c>
      <c r="L40" s="22">
        <f t="shared" si="7"/>
        <v>13.289878306042768</v>
      </c>
      <c r="M40" s="22">
        <f t="shared" si="5"/>
        <v>12.753406489075672</v>
      </c>
      <c r="N40" s="22">
        <f t="shared" si="6"/>
        <v>12.75340167144616</v>
      </c>
      <c r="O40" s="1"/>
    </row>
    <row r="41" spans="1:15" ht="19.5" customHeight="1">
      <c r="A41" s="1"/>
      <c r="B41" s="3"/>
      <c r="C41" s="23" t="s">
        <v>10</v>
      </c>
      <c r="D41" s="23" t="s">
        <v>17</v>
      </c>
      <c r="E41" s="24" t="s">
        <v>80</v>
      </c>
      <c r="F41" s="25">
        <v>178582141</v>
      </c>
      <c r="G41" s="26">
        <v>97058022</v>
      </c>
      <c r="H41" s="26">
        <v>235482834</v>
      </c>
      <c r="I41" s="26">
        <v>97058022</v>
      </c>
      <c r="J41" s="26">
        <f t="shared" si="8"/>
        <v>54.34923193131613</v>
      </c>
      <c r="K41" s="26">
        <f t="shared" si="9"/>
        <v>100</v>
      </c>
      <c r="L41" s="26">
        <f t="shared" si="7"/>
        <v>0.05093963579087967</v>
      </c>
      <c r="M41" s="27" t="s">
        <v>90</v>
      </c>
      <c r="N41" s="27" t="s">
        <v>90</v>
      </c>
      <c r="O41" s="1"/>
    </row>
    <row r="42" spans="1:15" ht="21" customHeight="1">
      <c r="A42" s="1"/>
      <c r="B42" s="3"/>
      <c r="C42" s="4" t="s">
        <v>10</v>
      </c>
      <c r="D42" s="4" t="s">
        <v>18</v>
      </c>
      <c r="E42" s="5" t="s">
        <v>48</v>
      </c>
      <c r="F42" s="10">
        <v>35032344</v>
      </c>
      <c r="G42" s="7">
        <v>35879752</v>
      </c>
      <c r="H42" s="7">
        <v>43795594</v>
      </c>
      <c r="I42" s="7">
        <v>35879752</v>
      </c>
      <c r="J42" s="7">
        <f t="shared" si="8"/>
        <v>102.41893034619665</v>
      </c>
      <c r="K42" s="7">
        <f t="shared" si="9"/>
        <v>100</v>
      </c>
      <c r="L42" s="12" t="s">
        <v>90</v>
      </c>
      <c r="M42" s="12" t="s">
        <v>90</v>
      </c>
      <c r="N42" s="12" t="s">
        <v>90</v>
      </c>
      <c r="O42" s="1"/>
    </row>
    <row r="43" spans="1:15" ht="14.25" customHeight="1">
      <c r="A43" s="1"/>
      <c r="B43" s="3"/>
      <c r="C43" s="4" t="s">
        <v>10</v>
      </c>
      <c r="D43" s="4" t="s">
        <v>19</v>
      </c>
      <c r="E43" s="5" t="s">
        <v>101</v>
      </c>
      <c r="F43" s="10">
        <v>35964154997</v>
      </c>
      <c r="G43" s="7">
        <v>36113640800</v>
      </c>
      <c r="H43" s="7">
        <v>47945316000</v>
      </c>
      <c r="I43" s="7">
        <v>36113640800</v>
      </c>
      <c r="J43" s="7">
        <f t="shared" si="8"/>
        <v>100.41565220429194</v>
      </c>
      <c r="K43" s="7">
        <f t="shared" si="9"/>
        <v>100</v>
      </c>
      <c r="L43" s="7">
        <f t="shared" si="7"/>
        <v>10.258589950906263</v>
      </c>
      <c r="M43" s="7">
        <f t="shared" si="5"/>
        <v>9.223460834661498</v>
      </c>
      <c r="N43" s="7">
        <f t="shared" si="6"/>
        <v>9.223460834661498</v>
      </c>
      <c r="O43" s="1"/>
    </row>
    <row r="44" spans="1:15" ht="14.25" customHeight="1">
      <c r="A44" s="1"/>
      <c r="B44" s="3"/>
      <c r="C44" s="4" t="s">
        <v>10</v>
      </c>
      <c r="D44" s="4" t="s">
        <v>20</v>
      </c>
      <c r="E44" s="5" t="s">
        <v>81</v>
      </c>
      <c r="F44" s="10">
        <v>9805853665</v>
      </c>
      <c r="G44" s="7">
        <v>3160813157</v>
      </c>
      <c r="H44" s="7">
        <v>746100218</v>
      </c>
      <c r="I44" s="7">
        <v>3160813157</v>
      </c>
      <c r="J44" s="7">
        <f t="shared" si="8"/>
        <v>32.23394173504628</v>
      </c>
      <c r="K44" s="7">
        <f t="shared" si="9"/>
        <v>100</v>
      </c>
      <c r="L44" s="7">
        <f t="shared" si="7"/>
        <v>2.7970692450918855</v>
      </c>
      <c r="M44" s="7">
        <f t="shared" si="5"/>
        <v>0.8072749164429932</v>
      </c>
      <c r="N44" s="7">
        <f t="shared" si="6"/>
        <v>0.8072749164429932</v>
      </c>
      <c r="O44" s="1"/>
    </row>
    <row r="45" spans="1:15" ht="14.25" customHeight="1">
      <c r="A45" s="1"/>
      <c r="B45" s="3"/>
      <c r="C45" s="4" t="s">
        <v>10</v>
      </c>
      <c r="D45" s="4" t="s">
        <v>21</v>
      </c>
      <c r="E45" s="5" t="s">
        <v>64</v>
      </c>
      <c r="F45" s="10">
        <v>206521186</v>
      </c>
      <c r="G45" s="7">
        <v>30717157</v>
      </c>
      <c r="H45" s="7">
        <v>7244009</v>
      </c>
      <c r="I45" s="7">
        <v>30717157</v>
      </c>
      <c r="J45" s="7">
        <f t="shared" si="8"/>
        <v>14.873610594120837</v>
      </c>
      <c r="K45" s="7">
        <f t="shared" si="9"/>
        <v>100</v>
      </c>
      <c r="L45" s="7">
        <f t="shared" si="7"/>
        <v>0.0589091044548543</v>
      </c>
      <c r="M45" s="12" t="s">
        <v>90</v>
      </c>
      <c r="N45" s="12" t="s">
        <v>90</v>
      </c>
      <c r="O45" s="1"/>
    </row>
    <row r="46" spans="1:15" ht="14.25" customHeight="1">
      <c r="A46" s="1"/>
      <c r="B46" s="3"/>
      <c r="C46" s="4" t="s">
        <v>10</v>
      </c>
      <c r="D46" s="4" t="s">
        <v>22</v>
      </c>
      <c r="E46" s="5" t="s">
        <v>65</v>
      </c>
      <c r="F46" s="10">
        <v>166779734</v>
      </c>
      <c r="G46" s="7">
        <v>172103434</v>
      </c>
      <c r="H46" s="7">
        <v>40587058</v>
      </c>
      <c r="I46" s="7">
        <v>172103434</v>
      </c>
      <c r="J46" s="7">
        <f t="shared" si="8"/>
        <v>103.19205449746069</v>
      </c>
      <c r="K46" s="7">
        <f t="shared" si="9"/>
        <v>100</v>
      </c>
      <c r="L46" s="12" t="s">
        <v>90</v>
      </c>
      <c r="M46" s="12" t="s">
        <v>90</v>
      </c>
      <c r="N46" s="12" t="s">
        <v>90</v>
      </c>
      <c r="O46" s="1"/>
    </row>
    <row r="47" spans="1:15" ht="14.25" customHeight="1">
      <c r="A47" s="1"/>
      <c r="B47" s="3"/>
      <c r="C47" s="4" t="s">
        <v>10</v>
      </c>
      <c r="D47" s="4" t="s">
        <v>23</v>
      </c>
      <c r="E47" s="5" t="s">
        <v>66</v>
      </c>
      <c r="F47" s="10">
        <v>5590357448</v>
      </c>
      <c r="G47" s="7">
        <v>4482219868</v>
      </c>
      <c r="H47" s="7">
        <v>1077898743</v>
      </c>
      <c r="I47" s="7">
        <v>4482219868</v>
      </c>
      <c r="J47" s="7">
        <f t="shared" si="8"/>
        <v>80.17769721690254</v>
      </c>
      <c r="K47" s="7">
        <f t="shared" si="9"/>
        <v>100</v>
      </c>
      <c r="L47" s="7">
        <f t="shared" si="7"/>
        <v>1.5946206644591159</v>
      </c>
      <c r="M47" s="7">
        <f t="shared" si="5"/>
        <v>1.1447635433323475</v>
      </c>
      <c r="N47" s="7">
        <f t="shared" si="6"/>
        <v>1.1447635433323475</v>
      </c>
      <c r="O47" s="1"/>
    </row>
    <row r="48" spans="1:15" ht="14.25" customHeight="1">
      <c r="A48" s="1"/>
      <c r="B48" s="3"/>
      <c r="C48" s="4" t="s">
        <v>10</v>
      </c>
      <c r="D48" s="4" t="s">
        <v>24</v>
      </c>
      <c r="E48" s="5" t="s">
        <v>67</v>
      </c>
      <c r="F48" s="10">
        <v>234394000</v>
      </c>
      <c r="G48" s="7">
        <v>373268602</v>
      </c>
      <c r="H48" s="7">
        <v>88028034</v>
      </c>
      <c r="I48" s="7">
        <v>373268602</v>
      </c>
      <c r="J48" s="7">
        <f t="shared" si="8"/>
        <v>159.2483604529126</v>
      </c>
      <c r="K48" s="7">
        <f t="shared" si="9"/>
        <v>100</v>
      </c>
      <c r="L48" s="7">
        <f t="shared" si="7"/>
        <v>0.06685968106725437</v>
      </c>
      <c r="M48" s="7">
        <f t="shared" si="5"/>
        <v>0.09533318311555701</v>
      </c>
      <c r="N48" s="7">
        <f t="shared" si="6"/>
        <v>0.09533318311555701</v>
      </c>
      <c r="O48" s="1"/>
    </row>
    <row r="49" spans="1:15" ht="14.25" customHeight="1">
      <c r="A49" s="1"/>
      <c r="B49" s="3"/>
      <c r="C49" s="4" t="s">
        <v>10</v>
      </c>
      <c r="D49" s="4" t="s">
        <v>25</v>
      </c>
      <c r="E49" s="5" t="s">
        <v>68</v>
      </c>
      <c r="F49" s="10">
        <v>1923072128</v>
      </c>
      <c r="G49" s="7">
        <v>4368641407</v>
      </c>
      <c r="H49" s="7">
        <v>1022721712</v>
      </c>
      <c r="I49" s="7">
        <v>4368641407</v>
      </c>
      <c r="J49" s="7">
        <f t="shared" si="8"/>
        <v>227.16991959856432</v>
      </c>
      <c r="K49" s="7">
        <f t="shared" si="9"/>
        <v>100</v>
      </c>
      <c r="L49" s="7">
        <f t="shared" si="7"/>
        <v>0.5485464181992976</v>
      </c>
      <c r="M49" s="7">
        <f t="shared" si="5"/>
        <v>1.1157554881075575</v>
      </c>
      <c r="N49" s="7">
        <f t="shared" si="6"/>
        <v>1.1157554881075575</v>
      </c>
      <c r="O49" s="1"/>
    </row>
    <row r="50" spans="1:15" ht="14.25" customHeight="1">
      <c r="A50" s="1"/>
      <c r="B50" s="3"/>
      <c r="C50" s="4" t="s">
        <v>10</v>
      </c>
      <c r="D50" s="4" t="s">
        <v>26</v>
      </c>
      <c r="E50" s="5" t="s">
        <v>82</v>
      </c>
      <c r="F50" s="10">
        <v>18598309779</v>
      </c>
      <c r="G50" s="7">
        <v>14643030003</v>
      </c>
      <c r="H50" s="7">
        <v>50934622074</v>
      </c>
      <c r="I50" s="7">
        <v>14643030003</v>
      </c>
      <c r="J50" s="7">
        <f t="shared" si="8"/>
        <v>78.73312240198275</v>
      </c>
      <c r="K50" s="7">
        <f t="shared" si="9"/>
        <v>100</v>
      </c>
      <c r="L50" s="7">
        <f t="shared" si="7"/>
        <v>5.305072059071214</v>
      </c>
      <c r="M50" s="7">
        <f t="shared" si="5"/>
        <v>3.73984485478528</v>
      </c>
      <c r="N50" s="7">
        <f t="shared" si="6"/>
        <v>3.73984485478528</v>
      </c>
      <c r="O50" s="1"/>
    </row>
    <row r="51" spans="1:15" ht="14.25" customHeight="1">
      <c r="A51" s="1"/>
      <c r="B51" s="3"/>
      <c r="C51" s="4" t="s">
        <v>10</v>
      </c>
      <c r="D51" s="4" t="s">
        <v>27</v>
      </c>
      <c r="E51" s="5" t="s">
        <v>72</v>
      </c>
      <c r="F51" s="10">
        <v>27095190807</v>
      </c>
      <c r="G51" s="7">
        <v>30589998018</v>
      </c>
      <c r="H51" s="7">
        <v>75500655076</v>
      </c>
      <c r="I51" s="7">
        <v>30590016881</v>
      </c>
      <c r="J51" s="7">
        <f t="shared" si="8"/>
        <v>112.89832612323629</v>
      </c>
      <c r="K51" s="7">
        <f t="shared" si="9"/>
        <v>100.00006166394645</v>
      </c>
      <c r="L51" s="7">
        <f t="shared" si="7"/>
        <v>7.728763602363638</v>
      </c>
      <c r="M51" s="7">
        <f t="shared" si="5"/>
        <v>7.812716812850281</v>
      </c>
      <c r="N51" s="7">
        <f t="shared" si="6"/>
        <v>7.8127216304797935</v>
      </c>
      <c r="O51" s="1"/>
    </row>
    <row r="52" spans="1:15" ht="14.25" customHeight="1">
      <c r="A52" s="1"/>
      <c r="B52" s="3"/>
      <c r="C52" s="4" t="s">
        <v>10</v>
      </c>
      <c r="D52" s="4" t="s">
        <v>28</v>
      </c>
      <c r="E52" s="5" t="s">
        <v>73</v>
      </c>
      <c r="F52" s="10">
        <v>325842784</v>
      </c>
      <c r="G52" s="7">
        <v>319759859</v>
      </c>
      <c r="H52" s="7">
        <v>359989871</v>
      </c>
      <c r="I52" s="7">
        <v>319759859</v>
      </c>
      <c r="J52" s="7">
        <f t="shared" si="8"/>
        <v>98.1331717936709</v>
      </c>
      <c r="K52" s="7">
        <f t="shared" si="9"/>
        <v>100</v>
      </c>
      <c r="L52" s="7">
        <f t="shared" si="7"/>
        <v>0.09294497562354948</v>
      </c>
      <c r="M52" s="7">
        <f t="shared" si="5"/>
        <v>0.08166699536933378</v>
      </c>
      <c r="N52" s="7">
        <f t="shared" si="6"/>
        <v>0.08166699536933378</v>
      </c>
      <c r="O52" s="1"/>
    </row>
    <row r="53" spans="1:15" ht="14.25" customHeight="1">
      <c r="A53" s="1"/>
      <c r="B53" s="3"/>
      <c r="C53" s="4" t="s">
        <v>10</v>
      </c>
      <c r="D53" s="4" t="s">
        <v>29</v>
      </c>
      <c r="E53" s="5" t="s">
        <v>83</v>
      </c>
      <c r="F53" s="10">
        <v>2736435622</v>
      </c>
      <c r="G53" s="7">
        <v>2768400514</v>
      </c>
      <c r="H53" s="7">
        <v>3632252386</v>
      </c>
      <c r="I53" s="7">
        <v>2768400514</v>
      </c>
      <c r="J53" s="7">
        <f t="shared" si="8"/>
        <v>101.1681214695136</v>
      </c>
      <c r="K53" s="7">
        <f t="shared" si="9"/>
        <v>100</v>
      </c>
      <c r="L53" s="7">
        <f t="shared" si="7"/>
        <v>0.780554164987132</v>
      </c>
      <c r="M53" s="7">
        <f t="shared" si="5"/>
        <v>0.7070523256557328</v>
      </c>
      <c r="N53" s="7">
        <f t="shared" si="6"/>
        <v>0.7070523256557328</v>
      </c>
      <c r="O53" s="1"/>
    </row>
    <row r="54" spans="1:15" ht="21" customHeight="1">
      <c r="A54" s="1"/>
      <c r="B54" s="3"/>
      <c r="C54" s="4" t="s">
        <v>10</v>
      </c>
      <c r="D54" s="4" t="s">
        <v>30</v>
      </c>
      <c r="E54" s="5" t="s">
        <v>84</v>
      </c>
      <c r="F54" s="10">
        <v>341836308</v>
      </c>
      <c r="G54" s="7">
        <v>227152780</v>
      </c>
      <c r="H54" s="7">
        <v>300700891</v>
      </c>
      <c r="I54" s="7">
        <v>227152780</v>
      </c>
      <c r="J54" s="7">
        <f t="shared" si="8"/>
        <v>66.45074694640103</v>
      </c>
      <c r="K54" s="7">
        <f t="shared" si="9"/>
        <v>100</v>
      </c>
      <c r="L54" s="7">
        <f t="shared" si="7"/>
        <v>0.09750704595718207</v>
      </c>
      <c r="M54" s="7">
        <f t="shared" si="5"/>
        <v>0.05801505257853924</v>
      </c>
      <c r="N54" s="7">
        <f t="shared" si="6"/>
        <v>0.05801505257853924</v>
      </c>
      <c r="O54" s="1"/>
    </row>
    <row r="55" spans="1:15" ht="14.25" customHeight="1">
      <c r="A55" s="1"/>
      <c r="B55" s="3"/>
      <c r="C55" s="4" t="s">
        <v>10</v>
      </c>
      <c r="D55" s="4" t="s">
        <v>31</v>
      </c>
      <c r="E55" s="5" t="s">
        <v>85</v>
      </c>
      <c r="F55" s="10">
        <v>1284935508</v>
      </c>
      <c r="G55" s="7">
        <v>1335537909</v>
      </c>
      <c r="H55" s="7">
        <v>1982296605</v>
      </c>
      <c r="I55" s="7">
        <v>1335537909</v>
      </c>
      <c r="J55" s="7">
        <f t="shared" si="8"/>
        <v>103.93812768695003</v>
      </c>
      <c r="K55" s="7">
        <f t="shared" si="9"/>
        <v>100</v>
      </c>
      <c r="L55" s="7">
        <f t="shared" si="7"/>
        <v>0.3665212345745645</v>
      </c>
      <c r="M55" s="7">
        <f t="shared" si="5"/>
        <v>0.3410977493265429</v>
      </c>
      <c r="N55" s="7">
        <f t="shared" si="6"/>
        <v>0.3410977493265429</v>
      </c>
      <c r="O55" s="1"/>
    </row>
    <row r="56" spans="1:15" ht="21.75" customHeight="1">
      <c r="A56" s="1"/>
      <c r="B56" s="3"/>
      <c r="C56" s="4" t="s">
        <v>10</v>
      </c>
      <c r="D56" s="4" t="s">
        <v>32</v>
      </c>
      <c r="E56" s="5" t="s">
        <v>102</v>
      </c>
      <c r="F56" s="10">
        <v>72399575540</v>
      </c>
      <c r="G56" s="7">
        <v>79660182471</v>
      </c>
      <c r="H56" s="7">
        <v>80003222806</v>
      </c>
      <c r="I56" s="7">
        <v>79660182471</v>
      </c>
      <c r="J56" s="7">
        <f t="shared" si="8"/>
        <v>110.02852140616292</v>
      </c>
      <c r="K56" s="7">
        <f t="shared" si="9"/>
        <v>100</v>
      </c>
      <c r="L56" s="7">
        <f t="shared" si="7"/>
        <v>20.65160597118096</v>
      </c>
      <c r="M56" s="7">
        <f t="shared" si="5"/>
        <v>20.34529216182648</v>
      </c>
      <c r="N56" s="7">
        <f t="shared" si="6"/>
        <v>20.34529216182648</v>
      </c>
      <c r="O56" s="1"/>
    </row>
    <row r="57" spans="1:15" ht="14.25" customHeight="1">
      <c r="A57" s="1"/>
      <c r="B57" s="3"/>
      <c r="C57" s="4" t="s">
        <v>10</v>
      </c>
      <c r="D57" s="4" t="s">
        <v>33</v>
      </c>
      <c r="E57" s="5" t="s">
        <v>86</v>
      </c>
      <c r="F57" s="10">
        <v>1557325447</v>
      </c>
      <c r="G57" s="7">
        <v>517450058</v>
      </c>
      <c r="H57" s="7">
        <v>708275161</v>
      </c>
      <c r="I57" s="7">
        <v>517450058</v>
      </c>
      <c r="J57" s="7">
        <f t="shared" si="8"/>
        <v>33.2268415055315</v>
      </c>
      <c r="K57" s="7">
        <f t="shared" si="9"/>
        <v>100</v>
      </c>
      <c r="L57" s="7">
        <f t="shared" si="7"/>
        <v>0.4442190615132612</v>
      </c>
      <c r="M57" s="7">
        <f t="shared" si="5"/>
        <v>0.1321572745957068</v>
      </c>
      <c r="N57" s="7">
        <f t="shared" si="6"/>
        <v>0.1321572745957068</v>
      </c>
      <c r="O57" s="1"/>
    </row>
    <row r="58" spans="1:15" ht="14.25" customHeight="1">
      <c r="A58" s="1"/>
      <c r="B58" s="3"/>
      <c r="C58" s="4" t="s">
        <v>10</v>
      </c>
      <c r="D58" s="4" t="s">
        <v>34</v>
      </c>
      <c r="E58" s="5" t="s">
        <v>75</v>
      </c>
      <c r="F58" s="10">
        <v>560000000</v>
      </c>
      <c r="G58" s="7">
        <v>-876956533</v>
      </c>
      <c r="H58" s="7">
        <v>-119084783488</v>
      </c>
      <c r="I58" s="7">
        <v>-876956533</v>
      </c>
      <c r="J58" s="7">
        <f t="shared" si="8"/>
        <v>-156.59938089285714</v>
      </c>
      <c r="K58" s="7">
        <f t="shared" si="9"/>
        <v>100</v>
      </c>
      <c r="L58" s="7">
        <f t="shared" si="7"/>
        <v>0.15973711527454817</v>
      </c>
      <c r="M58" s="7">
        <f t="shared" si="5"/>
        <v>-0.22397559638534242</v>
      </c>
      <c r="N58" s="7">
        <f t="shared" si="6"/>
        <v>-0.22397559638534242</v>
      </c>
      <c r="O58" s="1"/>
    </row>
    <row r="59" spans="1:15" ht="7.5" customHeight="1">
      <c r="A59" s="1"/>
      <c r="B59" s="3"/>
      <c r="C59" s="4"/>
      <c r="D59" s="4"/>
      <c r="E59" s="5"/>
      <c r="F59" s="6"/>
      <c r="G59" s="7"/>
      <c r="H59" s="7"/>
      <c r="I59" s="7"/>
      <c r="J59" s="8"/>
      <c r="K59" s="7"/>
      <c r="L59" s="8"/>
      <c r="M59" s="8"/>
      <c r="N59" s="8"/>
      <c r="O59" s="1"/>
    </row>
    <row r="60" spans="1:15" ht="0.75" customHeight="1">
      <c r="A60" s="1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1"/>
    </row>
    <row r="61" spans="1:15" ht="12.75" customHeight="1">
      <c r="A61" s="1"/>
      <c r="B61" s="1"/>
      <c r="C61" s="9" t="s">
        <v>51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ht="12.75" customHeight="1">
      <c r="C62" s="11" t="s">
        <v>91</v>
      </c>
    </row>
  </sheetData>
  <sheetProtection/>
  <mergeCells count="18">
    <mergeCell ref="N8:N9"/>
    <mergeCell ref="B60:N60"/>
    <mergeCell ref="G8:G9"/>
    <mergeCell ref="H8:H9"/>
    <mergeCell ref="I8:I9"/>
    <mergeCell ref="J8:K8"/>
    <mergeCell ref="L8:L9"/>
    <mergeCell ref="M8:M9"/>
    <mergeCell ref="B2:N2"/>
    <mergeCell ref="B3:N3"/>
    <mergeCell ref="B4:N4"/>
    <mergeCell ref="B5:N5"/>
    <mergeCell ref="B7:C9"/>
    <mergeCell ref="D7:D9"/>
    <mergeCell ref="E7:E9"/>
    <mergeCell ref="F7:I7"/>
    <mergeCell ref="J7:N7"/>
    <mergeCell ref="F8:F9"/>
  </mergeCells>
  <printOptions horizontalCentered="1"/>
  <pageMargins left="0.4724409448818898" right="0.4724409448818898" top="0.984251968503937" bottom="0.7874015748031497" header="0.31496062992125984" footer="0.31496062992125984"/>
  <pageSetup horizontalDpi="300" verticalDpi="300" orientation="landscape" pageOrder="overThenDown" paperSize="11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Peredo Melchor</dc:creator>
  <cp:keywords/>
  <dc:description/>
  <cp:lastModifiedBy>Usuario de Windows</cp:lastModifiedBy>
  <cp:lastPrinted>2018-04-24T21:43:04Z</cp:lastPrinted>
  <dcterms:created xsi:type="dcterms:W3CDTF">2016-04-15T03:10:16Z</dcterms:created>
  <dcterms:modified xsi:type="dcterms:W3CDTF">2018-04-24T21:43:27Z</dcterms:modified>
  <cp:category/>
  <cp:version/>
  <cp:contentType/>
  <cp:contentStatus/>
</cp:coreProperties>
</file>