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19410" windowHeight="11010" activeTab="0"/>
  </bookViews>
  <sheets>
    <sheet name="Hoja1" sheetId="1" r:id="rId1"/>
  </sheets>
  <definedNames>
    <definedName name="_xlnm.Print_Area" localSheetId="0">'Hoja1'!$B$2:$L$48</definedName>
    <definedName name="FORM">'Hoja1'!$A$49</definedName>
    <definedName name="_xlnm.Print_Titles" localSheetId="0">'Hoja1'!$6:$11</definedName>
  </definedNames>
  <calcPr fullCalcOnLoad="1"/>
</workbook>
</file>

<file path=xl/sharedStrings.xml><?xml version="1.0" encoding="utf-8"?>
<sst xmlns="http://schemas.openxmlformats.org/spreadsheetml/2006/main" count="62" uniqueCount="56">
  <si>
    <t>No.</t>
  </si>
  <si>
    <t>Nombre del Proyecto</t>
  </si>
  <si>
    <t>(1)</t>
  </si>
  <si>
    <t>(2)</t>
  </si>
  <si>
    <t>(3)</t>
  </si>
  <si>
    <t>(5)</t>
  </si>
  <si>
    <t>(6)</t>
  </si>
  <si>
    <t>FLUJO NETO DE PROYECTOS DE INFRAESTRUCTURA PRODUCTIVA DE LARGO PLAZO DE INVERSIÓN CONDICIONADA EN OPERACIÓN</t>
  </si>
  <si>
    <t xml:space="preserve">Presupuestado </t>
  </si>
  <si>
    <t>Ingresos</t>
  </si>
  <si>
    <t>Cargos</t>
  </si>
  <si>
    <t>Flujo</t>
  </si>
  <si>
    <t>Fijos</t>
  </si>
  <si>
    <t>Variables</t>
  </si>
  <si>
    <t>Neto</t>
  </si>
  <si>
    <t>(4=1-2-3)</t>
  </si>
  <si>
    <t>(7)</t>
  </si>
  <si>
    <t>(8=5-6-7)</t>
  </si>
  <si>
    <t>Ejercido</t>
  </si>
  <si>
    <t>COMISIÓN FEDERAL DE ELECTRICIDAD</t>
  </si>
  <si>
    <t xml:space="preserve">TRN Terminal de Carbón de la CT Pdte. Plutarco Elías Calles </t>
  </si>
  <si>
    <t>CC Altamira II</t>
  </si>
  <si>
    <t>CC Bajío</t>
  </si>
  <si>
    <t xml:space="preserve">CC Hermosillo   </t>
  </si>
  <si>
    <t>CC Monterrey III</t>
  </si>
  <si>
    <t>CC Naco-Nogales</t>
  </si>
  <si>
    <t>CC Río Bravo II</t>
  </si>
  <si>
    <t xml:space="preserve">CC Mexicali     </t>
  </si>
  <si>
    <t>CC Saltillo</t>
  </si>
  <si>
    <t>CC Tuxpan II</t>
  </si>
  <si>
    <t>TRN Gasoducto Cd. Pemex-Valladolid</t>
  </si>
  <si>
    <t>CC Altamira III y IV</t>
  </si>
  <si>
    <t xml:space="preserve">CC Chihuahua III     </t>
  </si>
  <si>
    <t xml:space="preserve">CC La Laguna II  </t>
  </si>
  <si>
    <t>CC Río Bravo III</t>
  </si>
  <si>
    <t>CC Tuxpan III y IV</t>
  </si>
  <si>
    <t>CC Altamira V</t>
  </si>
  <si>
    <t>CC Tamazunchale</t>
  </si>
  <si>
    <t>CC Río Bravo IV</t>
  </si>
  <si>
    <t>CC Tuxpan V</t>
  </si>
  <si>
    <t>CC Valladolid III</t>
  </si>
  <si>
    <t>CCC Norte II</t>
  </si>
  <si>
    <t>CCC Norte</t>
  </si>
  <si>
    <t>TOTAL INVERSIÓN CONDICIONADA</t>
  </si>
  <si>
    <t>CE Sureste I</t>
  </si>
  <si>
    <t>Fuente: Comisión Federal de Electricidad</t>
  </si>
  <si>
    <t>CCC Baja California III</t>
  </si>
  <si>
    <t>CC Norte III (Juárez)</t>
  </si>
  <si>
    <t>(Millones de Pesos de 2017)</t>
  </si>
  <si>
    <t xml:space="preserve">CE Oaxaca I         </t>
  </si>
  <si>
    <t xml:space="preserve">CC Campeche      </t>
  </si>
  <si>
    <t>CUENTA PÚBLICA 2017</t>
  </si>
  <si>
    <t xml:space="preserve">CE Oaxaca II, CE Oaxaca III y CE Oaxaca IV      </t>
  </si>
  <si>
    <r>
      <t>1_/ El proyecto</t>
    </r>
    <r>
      <rPr>
        <b/>
        <sz val="6"/>
        <rFont val="Soberana Sans"/>
        <family val="3"/>
      </rPr>
      <t xml:space="preserve"> 6 CT Mérida III </t>
    </r>
    <r>
      <rPr>
        <sz val="6"/>
        <rFont val="Soberana Sans"/>
        <family val="3"/>
      </rPr>
      <t xml:space="preserve">  El flujo negativo es marginal tanto en 2017, como desde el inicio de operación de la central (cuando llega a ocurrir dicho flujo negativo). Esto obedece, en un mantenimiento programado en el último trimestre, así como un menor suministro de molécula por menor calidad y oferta por parte de Pemex. El proyecto</t>
    </r>
    <r>
      <rPr>
        <b/>
        <sz val="6"/>
        <rFont val="Soberana Sans"/>
        <family val="3"/>
      </rPr>
      <t xml:space="preserve"> 31  CE La Venta lll,</t>
    </r>
    <r>
      <rPr>
        <sz val="6"/>
        <rFont val="Soberana Sans"/>
        <family val="3"/>
      </rPr>
      <t xml:space="preserve">  La central generó 256,451 Gwh por debajo de  lo programado de 351,377 Gwh es decir menor en 27 % debido a poco viento en los meses de mayo, junio y agosto. Adicionalmente en el mes de septiembre la zona de Juchitan, Oaxaca. fue de las más afectadas por el temblor lo que originó que varias torres de alta tensión se dañaran lo que imposibilitaba trasmitir la electricidad, por lo que la central tuvo que parar por fuerza mayor,  parte del mes de octubre.</t>
    </r>
  </si>
  <si>
    <r>
      <t xml:space="preserve">CT Mérida III </t>
    </r>
    <r>
      <rPr>
        <vertAlign val="superscript"/>
        <sz val="7"/>
        <rFont val="Soberana Sans"/>
        <family val="3"/>
      </rPr>
      <t>1_/</t>
    </r>
  </si>
  <si>
    <r>
      <t xml:space="preserve">CE La Venta III </t>
    </r>
    <r>
      <rPr>
        <vertAlign val="superscript"/>
        <sz val="7"/>
        <rFont val="Soberana Sans"/>
        <family val="3"/>
      </rPr>
      <t>1_/</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</si>
</sst>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0.0\)"/>
    <numFmt numFmtId="165" formatCode="#,##0.0_;"/>
  </numFmts>
  <fonts count="49">
    <font>
      <sz val="18"/>
      <name val="Arial"/>
      <family val="0"/>
    </font>
    <font>
      <sz val="11"/>
      <color indexed="8"/>
      <name val="Calibri"/>
      <family val="2"/>
    </font>
    <font>
      <sz val="20"/>
      <name val="Arial"/>
      <family val="2"/>
    </font>
    <font>
      <sz val="23.5"/>
      <name val="Soberana Sans"/>
      <family val="3"/>
    </font>
    <font>
      <sz val="9"/>
      <name val="Soberana Sans"/>
      <family val="3"/>
    </font>
    <font>
      <sz val="7"/>
      <name val="Soberana Sans"/>
      <family val="3"/>
    </font>
    <font>
      <b/>
      <sz val="7"/>
      <name val="Soberana Sans"/>
      <family val="3"/>
    </font>
    <font>
      <b/>
      <sz val="7"/>
      <color indexed="8"/>
      <name val="Soberana Sans"/>
      <family val="3"/>
    </font>
    <font>
      <sz val="7"/>
      <color indexed="8"/>
      <name val="Soberana Sans"/>
      <family val="3"/>
    </font>
    <font>
      <sz val="6"/>
      <name val="Soberana Sans"/>
      <family val="3"/>
    </font>
    <font>
      <b/>
      <sz val="6"/>
      <name val="Soberana Sans"/>
      <family val="3"/>
    </font>
    <font>
      <vertAlign val="superscript"/>
      <sz val="7"/>
      <name val="Soberana Sans"/>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9"/>
      <name val="Soberana Sans"/>
      <family val="3"/>
    </font>
    <font>
      <sz val="8"/>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0"/>
      <name val="Soberana Sans"/>
      <family val="3"/>
    </font>
    <font>
      <sz val="8"/>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color indexed="8"/>
      </right>
      <top/>
      <bottom/>
    </border>
    <border>
      <left style="thin">
        <color indexed="8"/>
      </left>
      <right/>
      <top/>
      <bottom/>
    </border>
    <border>
      <left style="thin">
        <color indexed="8"/>
      </left>
      <right style="thin">
        <color indexed="8"/>
      </right>
      <top/>
      <bottom/>
    </border>
    <border>
      <left style="thin">
        <color indexed="8"/>
      </left>
      <right style="thin"/>
      <top/>
      <bottom/>
    </border>
    <border>
      <left style="thin">
        <color indexed="8"/>
      </left>
      <right/>
      <top/>
      <bottom style="thin"/>
    </border>
    <border>
      <left/>
      <right/>
      <top/>
      <bottom style="thin"/>
    </border>
    <border>
      <left style="thin">
        <color indexed="8"/>
      </left>
      <right style="thin">
        <color indexed="8"/>
      </right>
      <top/>
      <bottom style="thin"/>
    </border>
    <border>
      <left style="thin">
        <color indexed="8"/>
      </left>
      <right style="thin"/>
      <top/>
      <bottom style="thin"/>
    </border>
    <border>
      <left style="thin"/>
      <right style="thin">
        <color indexed="8"/>
      </right>
      <top/>
      <bottom style="thin"/>
    </border>
    <border>
      <left style="thin"/>
      <right/>
      <top style="thin"/>
      <bottom/>
    </border>
    <border>
      <left style="thin"/>
      <right/>
      <top style="thin"/>
      <bottom style="thin"/>
    </border>
    <border>
      <left/>
      <right/>
      <top style="thin"/>
      <bottom style="thin"/>
    </border>
    <border>
      <left/>
      <right style="thin"/>
      <top style="thin"/>
      <bottom style="thin"/>
    </border>
    <border>
      <left style="thin"/>
      <right/>
      <top/>
      <bottom/>
    </border>
    <border>
      <left style="thin"/>
      <right style="thin"/>
      <top/>
      <bottom/>
    </border>
    <border>
      <left style="thin"/>
      <right/>
      <top/>
      <bottom style="thin"/>
    </border>
    <border>
      <left style="thin"/>
      <right style="thin"/>
      <top style="thin"/>
      <bottom style="thin"/>
    </border>
    <border>
      <left style="thin"/>
      <right style="thin"/>
      <top style="thin"/>
      <bottom/>
    </border>
    <border>
      <left style="thin"/>
      <right style="thin"/>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66">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Border="1" applyAlignment="1">
      <alignment vertical="center"/>
    </xf>
    <xf numFmtId="37" fontId="2" fillId="0" borderId="0" xfId="0" applyNumberFormat="1" applyFont="1" applyFill="1" applyAlignment="1">
      <alignment vertical="center"/>
    </xf>
    <xf numFmtId="37" fontId="3" fillId="0" borderId="0" xfId="0" applyNumberFormat="1" applyFont="1" applyFill="1" applyAlignment="1">
      <alignment horizontal="centerContinuous" vertical="center"/>
    </xf>
    <xf numFmtId="37" fontId="4" fillId="0" borderId="0" xfId="0" applyNumberFormat="1" applyFont="1" applyFill="1" applyAlignment="1">
      <alignment horizontal="centerContinuous" vertical="center"/>
    </xf>
    <xf numFmtId="0" fontId="4" fillId="0" borderId="0" xfId="0" applyFont="1" applyAlignment="1">
      <alignment horizontal="centerContinuous"/>
    </xf>
    <xf numFmtId="37" fontId="4" fillId="0" borderId="0" xfId="0" applyNumberFormat="1" applyFont="1" applyFill="1" applyAlignment="1">
      <alignment vertical="center"/>
    </xf>
    <xf numFmtId="0" fontId="4" fillId="0" borderId="0" xfId="0" applyFont="1" applyFill="1" applyAlignment="1">
      <alignment horizontal="centerContinuous" vertical="center"/>
    </xf>
    <xf numFmtId="37" fontId="5" fillId="0" borderId="10" xfId="0" applyNumberFormat="1" applyFont="1" applyFill="1" applyBorder="1" applyAlignment="1">
      <alignment horizontal="center" vertical="center"/>
    </xf>
    <xf numFmtId="37" fontId="5" fillId="0" borderId="11" xfId="0" applyNumberFormat="1" applyFont="1" applyFill="1" applyBorder="1" applyAlignment="1">
      <alignment vertical="center"/>
    </xf>
    <xf numFmtId="37" fontId="5" fillId="0" borderId="0" xfId="0" applyNumberFormat="1" applyFont="1" applyFill="1" applyBorder="1" applyAlignment="1">
      <alignment vertical="center"/>
    </xf>
    <xf numFmtId="164" fontId="5" fillId="0" borderId="11" xfId="0" applyNumberFormat="1" applyFont="1" applyFill="1" applyBorder="1" applyAlignment="1">
      <alignment/>
    </xf>
    <xf numFmtId="164" fontId="5" fillId="0" borderId="11" xfId="0" applyNumberFormat="1" applyFont="1" applyFill="1" applyBorder="1" applyAlignment="1">
      <alignment horizontal="center"/>
    </xf>
    <xf numFmtId="164" fontId="5" fillId="0" borderId="11" xfId="0" applyNumberFormat="1" applyFont="1" applyFill="1" applyBorder="1" applyAlignment="1">
      <alignment horizontal="centerContinuous"/>
    </xf>
    <xf numFmtId="164" fontId="5" fillId="0" borderId="11" xfId="0" applyNumberFormat="1" applyFont="1" applyFill="1" applyBorder="1" applyAlignment="1" quotePrefix="1">
      <alignment/>
    </xf>
    <xf numFmtId="164" fontId="5" fillId="0" borderId="11" xfId="0" applyNumberFormat="1" applyFont="1" applyFill="1" applyBorder="1" applyAlignment="1" quotePrefix="1">
      <alignment horizontal="centerContinuous"/>
    </xf>
    <xf numFmtId="164" fontId="5" fillId="0" borderId="12" xfId="0" applyNumberFormat="1" applyFont="1" applyBorder="1" applyAlignment="1">
      <alignment/>
    </xf>
    <xf numFmtId="164" fontId="5" fillId="0" borderId="13" xfId="0" applyNumberFormat="1" applyFont="1" applyFill="1" applyBorder="1" applyAlignment="1">
      <alignment horizontal="centerContinuous"/>
    </xf>
    <xf numFmtId="0" fontId="5" fillId="0" borderId="10" xfId="0" applyNumberFormat="1" applyFont="1" applyFill="1" applyBorder="1" applyAlignment="1" quotePrefix="1">
      <alignment horizontal="center" vertical="top"/>
    </xf>
    <xf numFmtId="49" fontId="5" fillId="0" borderId="11" xfId="0" applyNumberFormat="1" applyFont="1" applyFill="1" applyBorder="1" applyAlignment="1">
      <alignment vertical="top"/>
    </xf>
    <xf numFmtId="0" fontId="6" fillId="0" borderId="0" xfId="0" applyNumberFormat="1" applyFont="1" applyFill="1" applyBorder="1" applyAlignment="1">
      <alignment horizontal="left" vertical="top"/>
    </xf>
    <xf numFmtId="164" fontId="7" fillId="0" borderId="12" xfId="0" applyNumberFormat="1" applyFont="1" applyFill="1" applyBorder="1" applyAlignment="1">
      <alignment/>
    </xf>
    <xf numFmtId="0" fontId="5" fillId="0" borderId="0" xfId="0" applyNumberFormat="1" applyFont="1" applyFill="1" applyBorder="1" applyAlignment="1">
      <alignment horizontal="left" vertical="top"/>
    </xf>
    <xf numFmtId="164" fontId="8" fillId="0" borderId="12" xfId="0" applyNumberFormat="1" applyFont="1" applyFill="1" applyBorder="1" applyAlignment="1">
      <alignment/>
    </xf>
    <xf numFmtId="164" fontId="8" fillId="0" borderId="12" xfId="0" applyNumberFormat="1" applyFont="1" applyFill="1" applyBorder="1" applyAlignment="1" quotePrefix="1">
      <alignment/>
    </xf>
    <xf numFmtId="164" fontId="8" fillId="0" borderId="13" xfId="0" applyNumberFormat="1" applyFont="1" applyFill="1" applyBorder="1" applyAlignment="1">
      <alignment/>
    </xf>
    <xf numFmtId="0" fontId="5" fillId="0" borderId="10" xfId="0" applyNumberFormat="1" applyFont="1" applyFill="1" applyBorder="1" applyAlignment="1" quotePrefix="1">
      <alignment horizontal="center" vertical="center"/>
    </xf>
    <xf numFmtId="49" fontId="5" fillId="0" borderId="11" xfId="0" applyNumberFormat="1" applyFont="1" applyFill="1" applyBorder="1" applyAlignment="1">
      <alignment vertical="center"/>
    </xf>
    <xf numFmtId="0" fontId="5" fillId="0" borderId="0" xfId="0" applyNumberFormat="1" applyFont="1" applyFill="1" applyBorder="1" applyAlignment="1">
      <alignment horizontal="left" vertical="center" wrapText="1"/>
    </xf>
    <xf numFmtId="0" fontId="5" fillId="0" borderId="10" xfId="0" applyNumberFormat="1" applyFont="1" applyFill="1" applyBorder="1" applyAlignment="1">
      <alignment horizontal="center" vertical="center"/>
    </xf>
    <xf numFmtId="0" fontId="5" fillId="0" borderId="0" xfId="0" applyNumberFormat="1" applyFont="1" applyFill="1" applyBorder="1" applyAlignment="1">
      <alignment vertical="center" wrapText="1"/>
    </xf>
    <xf numFmtId="49" fontId="5" fillId="0" borderId="14" xfId="0" applyNumberFormat="1" applyFont="1" applyFill="1" applyBorder="1" applyAlignment="1">
      <alignment vertical="top"/>
    </xf>
    <xf numFmtId="49" fontId="5" fillId="0" borderId="15" xfId="0" applyNumberFormat="1" applyFont="1" applyFill="1" applyBorder="1" applyAlignment="1">
      <alignment vertical="top"/>
    </xf>
    <xf numFmtId="164" fontId="8" fillId="0" borderId="16" xfId="0" applyNumberFormat="1" applyFont="1" applyFill="1" applyBorder="1" applyAlignment="1">
      <alignment/>
    </xf>
    <xf numFmtId="164" fontId="8" fillId="0" borderId="17" xfId="0" applyNumberFormat="1" applyFont="1" applyFill="1" applyBorder="1" applyAlignment="1">
      <alignment/>
    </xf>
    <xf numFmtId="0" fontId="5" fillId="0" borderId="18" xfId="0" applyFont="1" applyBorder="1" applyAlignment="1">
      <alignment horizontal="center" vertical="top"/>
    </xf>
    <xf numFmtId="164" fontId="5" fillId="0" borderId="16" xfId="0" applyNumberFormat="1" applyFont="1" applyFill="1" applyBorder="1" applyAlignment="1">
      <alignment/>
    </xf>
    <xf numFmtId="49" fontId="47" fillId="33" borderId="19" xfId="0" applyNumberFormat="1" applyFont="1" applyFill="1" applyBorder="1" applyAlignment="1">
      <alignment horizontal="center" vertical="center"/>
    </xf>
    <xf numFmtId="49" fontId="47" fillId="33" borderId="20" xfId="0" applyNumberFormat="1" applyFont="1" applyFill="1" applyBorder="1" applyAlignment="1">
      <alignment horizontal="centerContinuous" vertical="center"/>
    </xf>
    <xf numFmtId="49" fontId="47" fillId="33" borderId="21" xfId="0" applyNumberFormat="1" applyFont="1" applyFill="1" applyBorder="1" applyAlignment="1">
      <alignment horizontal="centerContinuous" vertical="center"/>
    </xf>
    <xf numFmtId="49" fontId="47" fillId="33" borderId="22" xfId="0" applyNumberFormat="1" applyFont="1" applyFill="1" applyBorder="1" applyAlignment="1">
      <alignment horizontal="centerContinuous" vertical="center"/>
    </xf>
    <xf numFmtId="49" fontId="47" fillId="33" borderId="23" xfId="0" applyNumberFormat="1" applyFont="1" applyFill="1" applyBorder="1" applyAlignment="1">
      <alignment horizontal="center" vertical="center"/>
    </xf>
    <xf numFmtId="49" fontId="47" fillId="33" borderId="24" xfId="0" applyNumberFormat="1" applyFont="1" applyFill="1" applyBorder="1" applyAlignment="1">
      <alignment horizontal="center" vertical="center"/>
    </xf>
    <xf numFmtId="49" fontId="47" fillId="33" borderId="23" xfId="0" applyNumberFormat="1" applyFont="1" applyFill="1" applyBorder="1" applyAlignment="1">
      <alignment vertical="center"/>
    </xf>
    <xf numFmtId="49" fontId="47" fillId="33" borderId="25" xfId="0" applyNumberFormat="1" applyFont="1" applyFill="1" applyBorder="1" applyAlignment="1">
      <alignment horizontal="centerContinuous" vertical="center"/>
    </xf>
    <xf numFmtId="49" fontId="47" fillId="33" borderId="20" xfId="0" applyNumberFormat="1" applyFont="1" applyFill="1" applyBorder="1" applyAlignment="1">
      <alignment horizontal="center" vertical="center"/>
    </xf>
    <xf numFmtId="49" fontId="47" fillId="33" borderId="26" xfId="0" applyNumberFormat="1" applyFont="1" applyFill="1" applyBorder="1" applyAlignment="1">
      <alignment horizontal="center" vertical="center"/>
    </xf>
    <xf numFmtId="165" fontId="8" fillId="0" borderId="12" xfId="0" applyNumberFormat="1" applyFont="1" applyFill="1" applyBorder="1" applyAlignment="1">
      <alignment vertical="center"/>
    </xf>
    <xf numFmtId="165" fontId="8" fillId="0" borderId="12" xfId="0" applyNumberFormat="1" applyFont="1" applyFill="1" applyBorder="1" applyAlignment="1" quotePrefix="1">
      <alignment vertical="center"/>
    </xf>
    <xf numFmtId="165" fontId="8" fillId="0" borderId="13" xfId="0" applyNumberFormat="1" applyFont="1" applyFill="1" applyBorder="1" applyAlignment="1">
      <alignment vertical="center"/>
    </xf>
    <xf numFmtId="37" fontId="2" fillId="0" borderId="0" xfId="0" applyNumberFormat="1" applyFont="1" applyFill="1" applyAlignment="1">
      <alignment vertical="top"/>
    </xf>
    <xf numFmtId="37" fontId="0" fillId="0" borderId="0" xfId="0" applyNumberFormat="1" applyFont="1" applyFill="1" applyBorder="1" applyAlignment="1">
      <alignment vertical="top"/>
    </xf>
    <xf numFmtId="0" fontId="0" fillId="0" borderId="0" xfId="0" applyAlignment="1">
      <alignment vertical="top"/>
    </xf>
    <xf numFmtId="0" fontId="9" fillId="0" borderId="0" xfId="0" applyFont="1" applyBorder="1" applyAlignment="1">
      <alignment horizontal="left" vertical="top"/>
    </xf>
    <xf numFmtId="49" fontId="47" fillId="33" borderId="27" xfId="0" applyNumberFormat="1" applyFont="1" applyFill="1" applyBorder="1" applyAlignment="1">
      <alignment horizontal="center" vertical="center" wrapText="1"/>
    </xf>
    <xf numFmtId="0" fontId="47" fillId="33" borderId="28" xfId="0" applyFont="1" applyFill="1" applyBorder="1" applyAlignment="1">
      <alignment horizontal="center" vertical="center" wrapText="1"/>
    </xf>
    <xf numFmtId="49" fontId="47" fillId="33" borderId="27" xfId="0" applyNumberFormat="1" applyFont="1" applyFill="1" applyBorder="1" applyAlignment="1">
      <alignment horizontal="center" vertical="center"/>
    </xf>
    <xf numFmtId="0" fontId="48" fillId="33" borderId="24" xfId="0" applyFont="1" applyFill="1" applyBorder="1" applyAlignment="1">
      <alignment vertical="center"/>
    </xf>
    <xf numFmtId="0" fontId="48" fillId="33" borderId="28" xfId="0" applyFont="1" applyFill="1" applyBorder="1" applyAlignment="1">
      <alignment vertical="center"/>
    </xf>
    <xf numFmtId="49" fontId="47" fillId="33" borderId="29" xfId="0" applyNumberFormat="1" applyFont="1" applyFill="1" applyBorder="1" applyAlignment="1">
      <alignment horizontal="center" vertical="center"/>
    </xf>
    <xf numFmtId="0" fontId="48" fillId="33" borderId="0" xfId="0" applyFont="1" applyFill="1" applyBorder="1" applyAlignment="1">
      <alignment vertical="center"/>
    </xf>
    <xf numFmtId="0" fontId="48" fillId="33" borderId="15" xfId="0" applyFont="1" applyFill="1" applyBorder="1" applyAlignment="1">
      <alignment vertical="center"/>
    </xf>
    <xf numFmtId="0" fontId="9" fillId="0" borderId="29" xfId="0" applyFont="1" applyFill="1" applyBorder="1" applyAlignment="1">
      <alignment horizontal="justify" vertical="top"/>
    </xf>
    <xf numFmtId="0" fontId="0" fillId="0" borderId="29" xfId="0" applyBorder="1" applyAlignment="1">
      <alignment vertical="top"/>
    </xf>
    <xf numFmtId="0" fontId="0" fillId="0" borderId="0" xfId="0" applyAlignment="1">
      <alignmen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9"/>
  <sheetViews>
    <sheetView showGridLines="0" showZeros="0" tabSelected="1" showOutlineSymbols="0" zoomScale="120" zoomScaleNormal="120" zoomScaleSheetLayoutView="100" zoomScalePageLayoutView="0" workbookViewId="0" topLeftCell="A1">
      <selection activeCell="B2" sqref="B2"/>
    </sheetView>
  </sheetViews>
  <sheetFormatPr defaultColWidth="0" defaultRowHeight="23.25"/>
  <cols>
    <col min="1" max="1" width="0.453125" style="0" customWidth="1"/>
    <col min="2" max="2" width="2" style="0" bestFit="1" customWidth="1"/>
    <col min="3" max="3" width="0.453125" style="0" customWidth="1"/>
    <col min="4" max="4" width="22.83984375" style="0" bestFit="1" customWidth="1"/>
    <col min="5" max="7" width="5.5390625" style="0" bestFit="1" customWidth="1"/>
    <col min="8" max="8" width="5" style="0" bestFit="1" customWidth="1"/>
    <col min="9" max="12" width="5.5390625" style="0" bestFit="1" customWidth="1"/>
    <col min="13" max="13" width="0.84375" style="0" customWidth="1"/>
    <col min="14" max="14" width="0" style="0" hidden="1" customWidth="1"/>
    <col min="15" max="16384" width="11.0703125" style="0" hidden="1" customWidth="1"/>
  </cols>
  <sheetData>
    <row r="1" spans="1:13" ht="3" customHeight="1">
      <c r="A1" s="1"/>
      <c r="B1" s="4"/>
      <c r="C1" s="4"/>
      <c r="D1" s="4"/>
      <c r="E1" s="4"/>
      <c r="F1" s="4"/>
      <c r="G1" s="4"/>
      <c r="H1" s="4"/>
      <c r="I1" s="4"/>
      <c r="J1" s="4"/>
      <c r="K1" s="4"/>
      <c r="L1" s="4"/>
      <c r="M1" s="1"/>
    </row>
    <row r="2" spans="1:13" ht="12" customHeight="1">
      <c r="A2" s="3"/>
      <c r="B2" s="5" t="s">
        <v>51</v>
      </c>
      <c r="C2" s="5"/>
      <c r="D2" s="6"/>
      <c r="E2" s="5"/>
      <c r="F2" s="5"/>
      <c r="G2" s="5"/>
      <c r="H2" s="5"/>
      <c r="I2" s="5"/>
      <c r="J2" s="5"/>
      <c r="K2" s="5"/>
      <c r="L2" s="5"/>
      <c r="M2" s="1"/>
    </row>
    <row r="3" spans="1:13" ht="12" customHeight="1">
      <c r="A3" s="3"/>
      <c r="B3" s="8" t="s">
        <v>7</v>
      </c>
      <c r="C3" s="5"/>
      <c r="D3" s="6"/>
      <c r="E3" s="5"/>
      <c r="F3" s="5"/>
      <c r="G3" s="5"/>
      <c r="H3" s="5"/>
      <c r="I3" s="5"/>
      <c r="J3" s="5"/>
      <c r="K3" s="5"/>
      <c r="L3" s="5"/>
      <c r="M3" s="1"/>
    </row>
    <row r="4" spans="1:13" ht="12" customHeight="1">
      <c r="A4" s="3"/>
      <c r="B4" s="8" t="s">
        <v>19</v>
      </c>
      <c r="C4" s="5"/>
      <c r="D4" s="6"/>
      <c r="E4" s="5"/>
      <c r="F4" s="5"/>
      <c r="G4" s="5"/>
      <c r="H4" s="5"/>
      <c r="I4" s="5"/>
      <c r="J4" s="5"/>
      <c r="K4" s="5"/>
      <c r="L4" s="5"/>
      <c r="M4" s="1"/>
    </row>
    <row r="5" spans="1:13" ht="12" customHeight="1">
      <c r="A5" s="3"/>
      <c r="B5" s="8" t="s">
        <v>48</v>
      </c>
      <c r="C5" s="5"/>
      <c r="D5" s="6"/>
      <c r="E5" s="5"/>
      <c r="F5" s="5"/>
      <c r="G5" s="5"/>
      <c r="H5" s="5"/>
      <c r="I5" s="5"/>
      <c r="J5" s="5"/>
      <c r="K5" s="5"/>
      <c r="L5" s="5"/>
      <c r="M5" s="1"/>
    </row>
    <row r="6" spans="1:13" ht="2.25" customHeight="1">
      <c r="A6" s="3"/>
      <c r="B6" s="7"/>
      <c r="C6" s="7"/>
      <c r="D6" s="7"/>
      <c r="E6" s="7"/>
      <c r="F6" s="7"/>
      <c r="G6" s="7"/>
      <c r="H6" s="7"/>
      <c r="I6" s="7"/>
      <c r="J6" s="7"/>
      <c r="K6" s="7"/>
      <c r="L6" s="7"/>
      <c r="M6" s="1"/>
    </row>
    <row r="7" spans="1:13" ht="12" customHeight="1">
      <c r="A7" s="3"/>
      <c r="B7" s="57" t="s">
        <v>0</v>
      </c>
      <c r="C7" s="38"/>
      <c r="D7" s="60" t="s">
        <v>1</v>
      </c>
      <c r="E7" s="39" t="s">
        <v>8</v>
      </c>
      <c r="F7" s="40"/>
      <c r="G7" s="40"/>
      <c r="H7" s="41"/>
      <c r="I7" s="39" t="s">
        <v>18</v>
      </c>
      <c r="J7" s="40"/>
      <c r="K7" s="40"/>
      <c r="L7" s="41"/>
      <c r="M7" s="2"/>
    </row>
    <row r="8" spans="1:13" ht="12" customHeight="1">
      <c r="A8" s="3"/>
      <c r="B8" s="58"/>
      <c r="C8" s="42"/>
      <c r="D8" s="61"/>
      <c r="E8" s="55" t="s">
        <v>9</v>
      </c>
      <c r="F8" s="39" t="s">
        <v>10</v>
      </c>
      <c r="G8" s="41"/>
      <c r="H8" s="43" t="s">
        <v>11</v>
      </c>
      <c r="I8" s="55" t="s">
        <v>9</v>
      </c>
      <c r="J8" s="39" t="s">
        <v>10</v>
      </c>
      <c r="K8" s="41"/>
      <c r="L8" s="43" t="s">
        <v>11</v>
      </c>
      <c r="M8" s="2"/>
    </row>
    <row r="9" spans="1:13" ht="12" customHeight="1">
      <c r="A9" s="3"/>
      <c r="B9" s="58"/>
      <c r="C9" s="44"/>
      <c r="D9" s="61"/>
      <c r="E9" s="56"/>
      <c r="F9" s="42" t="s">
        <v>12</v>
      </c>
      <c r="G9" s="42" t="s">
        <v>13</v>
      </c>
      <c r="H9" s="43" t="s">
        <v>14</v>
      </c>
      <c r="I9" s="56"/>
      <c r="J9" s="42" t="s">
        <v>12</v>
      </c>
      <c r="K9" s="42" t="s">
        <v>13</v>
      </c>
      <c r="L9" s="43" t="s">
        <v>14</v>
      </c>
      <c r="M9" s="2"/>
    </row>
    <row r="10" spans="1:13" ht="12" customHeight="1">
      <c r="A10" s="3"/>
      <c r="B10" s="59"/>
      <c r="C10" s="45"/>
      <c r="D10" s="62"/>
      <c r="E10" s="46" t="s">
        <v>2</v>
      </c>
      <c r="F10" s="46" t="s">
        <v>3</v>
      </c>
      <c r="G10" s="46" t="s">
        <v>4</v>
      </c>
      <c r="H10" s="47" t="s">
        <v>15</v>
      </c>
      <c r="I10" s="46" t="s">
        <v>5</v>
      </c>
      <c r="J10" s="46" t="s">
        <v>6</v>
      </c>
      <c r="K10" s="46" t="s">
        <v>16</v>
      </c>
      <c r="L10" s="47" t="s">
        <v>17</v>
      </c>
      <c r="M10" s="2"/>
    </row>
    <row r="11" spans="1:13" ht="3" customHeight="1">
      <c r="A11" s="3"/>
      <c r="B11" s="9"/>
      <c r="C11" s="10"/>
      <c r="D11" s="11"/>
      <c r="E11" s="12"/>
      <c r="F11" s="12"/>
      <c r="G11" s="13"/>
      <c r="H11" s="14"/>
      <c r="I11" s="15"/>
      <c r="J11" s="16"/>
      <c r="K11" s="17"/>
      <c r="L11" s="18"/>
      <c r="M11" s="2"/>
    </row>
    <row r="12" spans="1:13" ht="12" customHeight="1">
      <c r="A12" s="3"/>
      <c r="B12" s="19"/>
      <c r="C12" s="20"/>
      <c r="D12" s="21" t="s">
        <v>43</v>
      </c>
      <c r="E12" s="22">
        <f aca="true" t="shared" si="0" ref="E12:L12">SUM(E14:E44)</f>
        <v>102351.65065900002</v>
      </c>
      <c r="F12" s="22">
        <f t="shared" si="0"/>
        <v>26131.922023</v>
      </c>
      <c r="G12" s="22">
        <f t="shared" si="0"/>
        <v>47343.308130000005</v>
      </c>
      <c r="H12" s="22">
        <f t="shared" si="0"/>
        <v>28876.420505999995</v>
      </c>
      <c r="I12" s="22">
        <f t="shared" si="0"/>
        <v>138311.3315814353</v>
      </c>
      <c r="J12" s="22">
        <f t="shared" si="0"/>
        <v>27010.103267000006</v>
      </c>
      <c r="K12" s="22">
        <f t="shared" si="0"/>
        <v>53511.02597000001</v>
      </c>
      <c r="L12" s="22">
        <f t="shared" si="0"/>
        <v>57790.20234443525</v>
      </c>
      <c r="M12" s="2"/>
    </row>
    <row r="13" spans="1:13" ht="1.5" customHeight="1">
      <c r="A13" s="3"/>
      <c r="B13" s="19"/>
      <c r="C13" s="20"/>
      <c r="D13" s="23"/>
      <c r="E13" s="24"/>
      <c r="F13" s="24"/>
      <c r="G13" s="25"/>
      <c r="H13" s="24"/>
      <c r="I13" s="24"/>
      <c r="J13" s="24"/>
      <c r="K13" s="24"/>
      <c r="L13" s="26"/>
      <c r="M13" s="2"/>
    </row>
    <row r="14" spans="1:13" ht="12" customHeight="1">
      <c r="A14" s="3"/>
      <c r="B14" s="27">
        <v>1</v>
      </c>
      <c r="C14" s="28"/>
      <c r="D14" s="29" t="s">
        <v>20</v>
      </c>
      <c r="E14" s="48">
        <v>1381.9384199999997</v>
      </c>
      <c r="F14" s="48">
        <v>771.1854870000002</v>
      </c>
      <c r="G14" s="49">
        <v>146.02937599999998</v>
      </c>
      <c r="H14" s="48">
        <f>+E14-F14-G14</f>
        <v>464.7235569999996</v>
      </c>
      <c r="I14" s="48">
        <v>718.67907945</v>
      </c>
      <c r="J14" s="48">
        <v>548.374188</v>
      </c>
      <c r="K14" s="48">
        <v>163.189257</v>
      </c>
      <c r="L14" s="50">
        <f>+I14-J14-K14</f>
        <v>7.115634450000016</v>
      </c>
      <c r="M14" s="2"/>
    </row>
    <row r="15" spans="1:13" ht="12" customHeight="1">
      <c r="A15" s="3"/>
      <c r="B15" s="27">
        <v>2</v>
      </c>
      <c r="C15" s="28"/>
      <c r="D15" s="29" t="s">
        <v>21</v>
      </c>
      <c r="E15" s="48">
        <v>2440.260234</v>
      </c>
      <c r="F15" s="48">
        <v>379.79783999999995</v>
      </c>
      <c r="G15" s="49">
        <v>1626.9988349999999</v>
      </c>
      <c r="H15" s="48">
        <f aca="true" t="shared" si="1" ref="H15:H45">+E15-F15-G15</f>
        <v>433.46355900000026</v>
      </c>
      <c r="I15" s="48">
        <v>5691.052093639259</v>
      </c>
      <c r="J15" s="48">
        <v>380.15528600000005</v>
      </c>
      <c r="K15" s="48">
        <v>1827.7775310000002</v>
      </c>
      <c r="L15" s="50">
        <f aca="true" t="shared" si="2" ref="L15:L44">+I15-J15-K15</f>
        <v>3483.1192766392583</v>
      </c>
      <c r="M15" s="2"/>
    </row>
    <row r="16" spans="1:13" ht="12" customHeight="1">
      <c r="A16" s="3"/>
      <c r="B16" s="27">
        <v>3</v>
      </c>
      <c r="C16" s="28"/>
      <c r="D16" s="29" t="s">
        <v>22</v>
      </c>
      <c r="E16" s="48">
        <v>3284.675039000001</v>
      </c>
      <c r="F16" s="48">
        <v>290.40468300000003</v>
      </c>
      <c r="G16" s="49">
        <v>2128.238664</v>
      </c>
      <c r="H16" s="48">
        <f t="shared" si="1"/>
        <v>866.0316920000009</v>
      </c>
      <c r="I16" s="48">
        <v>6568.309925613638</v>
      </c>
      <c r="J16" s="48">
        <v>322.5815310000005</v>
      </c>
      <c r="K16" s="48">
        <v>4867.819442</v>
      </c>
      <c r="L16" s="50">
        <f t="shared" si="2"/>
        <v>1377.9089526136377</v>
      </c>
      <c r="M16" s="2"/>
    </row>
    <row r="17" spans="1:13" ht="12" customHeight="1">
      <c r="A17" s="3"/>
      <c r="B17" s="30">
        <v>4</v>
      </c>
      <c r="C17" s="28"/>
      <c r="D17" s="29" t="s">
        <v>50</v>
      </c>
      <c r="E17" s="48">
        <v>2239.0279739999996</v>
      </c>
      <c r="F17" s="48">
        <v>665.74364</v>
      </c>
      <c r="G17" s="49">
        <v>781.852833</v>
      </c>
      <c r="H17" s="48">
        <f t="shared" si="1"/>
        <v>791.4315009999995</v>
      </c>
      <c r="I17" s="48">
        <v>1446.625017764073</v>
      </c>
      <c r="J17" s="48">
        <v>471.6217070000001</v>
      </c>
      <c r="K17" s="48">
        <v>849.7028740000001</v>
      </c>
      <c r="L17" s="50">
        <f t="shared" si="2"/>
        <v>125.30043676407286</v>
      </c>
      <c r="M17" s="2"/>
    </row>
    <row r="18" spans="1:13" ht="12" customHeight="1">
      <c r="A18" s="3"/>
      <c r="B18" s="30">
        <v>5</v>
      </c>
      <c r="C18" s="28"/>
      <c r="D18" s="29" t="s">
        <v>23</v>
      </c>
      <c r="E18" s="48">
        <v>1739.9328909999995</v>
      </c>
      <c r="F18" s="48">
        <v>497.117192</v>
      </c>
      <c r="G18" s="48">
        <v>911.594097</v>
      </c>
      <c r="H18" s="48">
        <f t="shared" si="1"/>
        <v>331.2216019999995</v>
      </c>
      <c r="I18" s="48">
        <v>2705.25495090428</v>
      </c>
      <c r="J18" s="48">
        <v>555.7774530000002</v>
      </c>
      <c r="K18" s="48">
        <v>890.207126</v>
      </c>
      <c r="L18" s="50">
        <f t="shared" si="2"/>
        <v>1259.27037190428</v>
      </c>
      <c r="M18" s="2"/>
    </row>
    <row r="19" spans="1:13" ht="12" customHeight="1">
      <c r="A19" s="3"/>
      <c r="B19" s="30">
        <v>6</v>
      </c>
      <c r="C19" s="28"/>
      <c r="D19" s="29" t="s">
        <v>54</v>
      </c>
      <c r="E19" s="48">
        <v>3691.622137</v>
      </c>
      <c r="F19" s="48">
        <v>438.0104150000001</v>
      </c>
      <c r="G19" s="48">
        <v>1581.56392</v>
      </c>
      <c r="H19" s="48">
        <f t="shared" si="1"/>
        <v>1672.0478019999996</v>
      </c>
      <c r="I19" s="48">
        <v>1786.8199010783792</v>
      </c>
      <c r="J19" s="48">
        <v>455.38619400000005</v>
      </c>
      <c r="K19" s="48">
        <v>1358.688024</v>
      </c>
      <c r="L19" s="50">
        <f t="shared" si="2"/>
        <v>-27.25431692162101</v>
      </c>
      <c r="M19" s="2"/>
    </row>
    <row r="20" spans="1:13" ht="12" customHeight="1">
      <c r="A20" s="3"/>
      <c r="B20" s="27">
        <v>7</v>
      </c>
      <c r="C20" s="28"/>
      <c r="D20" s="29" t="s">
        <v>24</v>
      </c>
      <c r="E20" s="48">
        <v>2731.226132</v>
      </c>
      <c r="F20" s="48">
        <v>402.2074560000001</v>
      </c>
      <c r="G20" s="48">
        <v>1464.79327</v>
      </c>
      <c r="H20" s="48">
        <f t="shared" si="1"/>
        <v>864.2254059999998</v>
      </c>
      <c r="I20" s="48">
        <v>5231.487855316518</v>
      </c>
      <c r="J20" s="48">
        <v>372.125042</v>
      </c>
      <c r="K20" s="48">
        <v>1545.509281</v>
      </c>
      <c r="L20" s="50">
        <f t="shared" si="2"/>
        <v>3313.8535323165183</v>
      </c>
      <c r="M20" s="2"/>
    </row>
    <row r="21" spans="1:13" ht="12" customHeight="1">
      <c r="A21" s="3"/>
      <c r="B21" s="27">
        <v>8</v>
      </c>
      <c r="C21" s="28"/>
      <c r="D21" s="29" t="s">
        <v>25</v>
      </c>
      <c r="E21" s="48">
        <v>2347.559733</v>
      </c>
      <c r="F21" s="48">
        <v>920.6193599999998</v>
      </c>
      <c r="G21" s="48">
        <v>866.3062729999999</v>
      </c>
      <c r="H21" s="48">
        <f t="shared" si="1"/>
        <v>560.6341000000004</v>
      </c>
      <c r="I21" s="48">
        <v>2762.2658070017233</v>
      </c>
      <c r="J21" s="48">
        <v>994.9646089999999</v>
      </c>
      <c r="K21" s="48">
        <v>924.403245</v>
      </c>
      <c r="L21" s="50">
        <f t="shared" si="2"/>
        <v>842.8979530017234</v>
      </c>
      <c r="M21" s="2"/>
    </row>
    <row r="22" spans="1:13" ht="12" customHeight="1">
      <c r="A22" s="3"/>
      <c r="B22" s="27">
        <v>9</v>
      </c>
      <c r="C22" s="28"/>
      <c r="D22" s="29" t="s">
        <v>26</v>
      </c>
      <c r="E22" s="48">
        <v>2463.4056889999997</v>
      </c>
      <c r="F22" s="48">
        <v>897.3168049999999</v>
      </c>
      <c r="G22" s="48">
        <v>1279.720754</v>
      </c>
      <c r="H22" s="48">
        <f t="shared" si="1"/>
        <v>286.36812999999984</v>
      </c>
      <c r="I22" s="48">
        <v>5181.516067657291</v>
      </c>
      <c r="J22" s="48">
        <v>914.146512</v>
      </c>
      <c r="K22" s="48">
        <v>1978.343446</v>
      </c>
      <c r="L22" s="50">
        <f t="shared" si="2"/>
        <v>2289.0261096572913</v>
      </c>
      <c r="M22" s="2"/>
    </row>
    <row r="23" spans="1:13" ht="12" customHeight="1">
      <c r="A23" s="3"/>
      <c r="B23" s="27">
        <v>10</v>
      </c>
      <c r="C23" s="28"/>
      <c r="D23" s="29" t="s">
        <v>27</v>
      </c>
      <c r="E23" s="48">
        <v>2364.201266</v>
      </c>
      <c r="F23" s="48">
        <v>470.335075</v>
      </c>
      <c r="G23" s="48">
        <v>1336.067806</v>
      </c>
      <c r="H23" s="48">
        <f t="shared" si="1"/>
        <v>557.798385</v>
      </c>
      <c r="I23" s="48">
        <v>3733.3455591956663</v>
      </c>
      <c r="J23" s="48">
        <v>514.986849</v>
      </c>
      <c r="K23" s="48">
        <v>1204.566878</v>
      </c>
      <c r="L23" s="50">
        <f t="shared" si="2"/>
        <v>2013.7918321956663</v>
      </c>
      <c r="M23" s="2"/>
    </row>
    <row r="24" spans="1:13" ht="12" customHeight="1">
      <c r="A24" s="3"/>
      <c r="B24" s="27">
        <v>11</v>
      </c>
      <c r="C24" s="28"/>
      <c r="D24" s="29" t="s">
        <v>28</v>
      </c>
      <c r="E24" s="48">
        <v>1853.0456289999995</v>
      </c>
      <c r="F24" s="48">
        <v>778.597441</v>
      </c>
      <c r="G24" s="48">
        <v>594.514092</v>
      </c>
      <c r="H24" s="48">
        <f t="shared" si="1"/>
        <v>479.9340959999994</v>
      </c>
      <c r="I24" s="48">
        <v>2543.4705451301897</v>
      </c>
      <c r="J24" s="48">
        <v>798.132824</v>
      </c>
      <c r="K24" s="48">
        <v>1104.505115</v>
      </c>
      <c r="L24" s="50">
        <f t="shared" si="2"/>
        <v>640.8326061301898</v>
      </c>
      <c r="M24" s="2"/>
    </row>
    <row r="25" spans="1:13" ht="12" customHeight="1">
      <c r="A25" s="3"/>
      <c r="B25" s="27">
        <v>12</v>
      </c>
      <c r="C25" s="28"/>
      <c r="D25" s="29" t="s">
        <v>29</v>
      </c>
      <c r="E25" s="48">
        <v>3373.5345899999998</v>
      </c>
      <c r="F25" s="48">
        <v>969.189342</v>
      </c>
      <c r="G25" s="48">
        <v>1863.9915499999997</v>
      </c>
      <c r="H25" s="48">
        <f t="shared" si="1"/>
        <v>540.3536979999999</v>
      </c>
      <c r="I25" s="48">
        <v>5319.098435415716</v>
      </c>
      <c r="J25" s="48">
        <v>1030.451001</v>
      </c>
      <c r="K25" s="48">
        <v>1913.487207</v>
      </c>
      <c r="L25" s="50">
        <f t="shared" si="2"/>
        <v>2375.160227415716</v>
      </c>
      <c r="M25" s="2"/>
    </row>
    <row r="26" spans="1:13" ht="12" customHeight="1">
      <c r="A26" s="3"/>
      <c r="B26" s="27">
        <v>13</v>
      </c>
      <c r="C26" s="28"/>
      <c r="D26" s="29" t="s">
        <v>30</v>
      </c>
      <c r="E26" s="48">
        <v>223.816909</v>
      </c>
      <c r="F26" s="48">
        <v>118.82878200000002</v>
      </c>
      <c r="G26" s="48">
        <v>39.61099800000001</v>
      </c>
      <c r="H26" s="48">
        <f t="shared" si="1"/>
        <v>65.37712899999998</v>
      </c>
      <c r="I26" s="48">
        <v>138.168</v>
      </c>
      <c r="J26" s="48">
        <v>119.22780600000002</v>
      </c>
      <c r="K26" s="48">
        <v>17.596417999999996</v>
      </c>
      <c r="L26" s="50">
        <f t="shared" si="2"/>
        <v>1.3437759999999948</v>
      </c>
      <c r="M26" s="2"/>
    </row>
    <row r="27" spans="1:13" ht="12" customHeight="1">
      <c r="A27" s="3"/>
      <c r="B27" s="27">
        <v>15</v>
      </c>
      <c r="C27" s="28"/>
      <c r="D27" s="29" t="s">
        <v>31</v>
      </c>
      <c r="E27" s="48">
        <v>7349.521747000002</v>
      </c>
      <c r="F27" s="48">
        <v>1747.3286640000001</v>
      </c>
      <c r="G27" s="48">
        <v>3332.1744730000005</v>
      </c>
      <c r="H27" s="48">
        <f t="shared" si="1"/>
        <v>2270.0186100000014</v>
      </c>
      <c r="I27" s="48">
        <v>13191.117315548116</v>
      </c>
      <c r="J27" s="48">
        <v>1901.0172779999998</v>
      </c>
      <c r="K27" s="48">
        <v>4021.5543279999997</v>
      </c>
      <c r="L27" s="50">
        <f t="shared" si="2"/>
        <v>7268.545709548116</v>
      </c>
      <c r="M27" s="2"/>
    </row>
    <row r="28" spans="1:13" ht="12" customHeight="1">
      <c r="A28" s="3"/>
      <c r="B28" s="27">
        <v>16</v>
      </c>
      <c r="C28" s="28"/>
      <c r="D28" s="29" t="s">
        <v>32</v>
      </c>
      <c r="E28" s="48">
        <v>1636.38349</v>
      </c>
      <c r="F28" s="48">
        <v>570.6613679999999</v>
      </c>
      <c r="G28" s="48">
        <v>815.639038</v>
      </c>
      <c r="H28" s="48">
        <f t="shared" si="1"/>
        <v>250.0830840000001</v>
      </c>
      <c r="I28" s="48">
        <v>3125.5381058826583</v>
      </c>
      <c r="J28" s="48">
        <v>556.5639739999999</v>
      </c>
      <c r="K28" s="48">
        <v>953.0279119999999</v>
      </c>
      <c r="L28" s="50">
        <f t="shared" si="2"/>
        <v>1615.9462198826582</v>
      </c>
      <c r="M28" s="2"/>
    </row>
    <row r="29" spans="1:13" ht="12" customHeight="1">
      <c r="A29" s="3"/>
      <c r="B29" s="27">
        <v>17</v>
      </c>
      <c r="C29" s="28"/>
      <c r="D29" s="29" t="s">
        <v>33</v>
      </c>
      <c r="E29" s="48">
        <v>4129.482176</v>
      </c>
      <c r="F29" s="48">
        <v>1651.040073</v>
      </c>
      <c r="G29" s="48">
        <v>1686.9731339999998</v>
      </c>
      <c r="H29" s="48">
        <f t="shared" si="1"/>
        <v>791.4689690000005</v>
      </c>
      <c r="I29" s="48">
        <v>6339.314320347287</v>
      </c>
      <c r="J29" s="48">
        <v>1769.506095</v>
      </c>
      <c r="K29" s="48">
        <v>2004.6916809999998</v>
      </c>
      <c r="L29" s="50">
        <f t="shared" si="2"/>
        <v>2565.116544347288</v>
      </c>
      <c r="M29" s="2"/>
    </row>
    <row r="30" spans="1:13" ht="12" customHeight="1">
      <c r="A30" s="3"/>
      <c r="B30" s="27">
        <v>18</v>
      </c>
      <c r="C30" s="28"/>
      <c r="D30" s="29" t="s">
        <v>34</v>
      </c>
      <c r="E30" s="48">
        <v>3840.215224</v>
      </c>
      <c r="F30" s="48">
        <v>1088.1788640000002</v>
      </c>
      <c r="G30" s="48">
        <v>1582.6840580000003</v>
      </c>
      <c r="H30" s="48">
        <f t="shared" si="1"/>
        <v>1169.3523019999998</v>
      </c>
      <c r="I30" s="48">
        <v>3782.7705108406485</v>
      </c>
      <c r="J30" s="48">
        <v>780.812215</v>
      </c>
      <c r="K30" s="48">
        <v>1148.3290849999998</v>
      </c>
      <c r="L30" s="50">
        <f t="shared" si="2"/>
        <v>1853.6292108406487</v>
      </c>
      <c r="M30" s="2"/>
    </row>
    <row r="31" spans="1:13" ht="12" customHeight="1">
      <c r="A31" s="3"/>
      <c r="B31" s="27">
        <v>19</v>
      </c>
      <c r="C31" s="28"/>
      <c r="D31" s="29" t="s">
        <v>35</v>
      </c>
      <c r="E31" s="48">
        <v>6085.570356000001</v>
      </c>
      <c r="F31" s="48">
        <v>2566.022266</v>
      </c>
      <c r="G31" s="48">
        <v>3237.233213</v>
      </c>
      <c r="H31" s="48">
        <f t="shared" si="1"/>
        <v>282.31487700000116</v>
      </c>
      <c r="I31" s="48">
        <v>12803.627108201965</v>
      </c>
      <c r="J31" s="48">
        <v>2835.174042</v>
      </c>
      <c r="K31" s="48">
        <v>3867.024412</v>
      </c>
      <c r="L31" s="50">
        <f t="shared" si="2"/>
        <v>6101.428654201964</v>
      </c>
      <c r="M31" s="2"/>
    </row>
    <row r="32" spans="1:13" ht="12" customHeight="1">
      <c r="A32" s="3"/>
      <c r="B32" s="30">
        <v>20</v>
      </c>
      <c r="C32" s="28"/>
      <c r="D32" s="29" t="s">
        <v>36</v>
      </c>
      <c r="E32" s="48">
        <v>10692.46557</v>
      </c>
      <c r="F32" s="48">
        <v>2071.142657</v>
      </c>
      <c r="G32" s="48">
        <v>7944.951118000001</v>
      </c>
      <c r="H32" s="48">
        <f t="shared" si="1"/>
        <v>676.3717949999991</v>
      </c>
      <c r="I32" s="48">
        <v>10469.103752261251</v>
      </c>
      <c r="J32" s="48">
        <v>2326.4400039999996</v>
      </c>
      <c r="K32" s="48">
        <v>5855.713045</v>
      </c>
      <c r="L32" s="50">
        <f t="shared" si="2"/>
        <v>2286.950703261251</v>
      </c>
      <c r="M32" s="2"/>
    </row>
    <row r="33" spans="1:13" ht="12" customHeight="1">
      <c r="A33" s="3"/>
      <c r="B33" s="30">
        <v>21</v>
      </c>
      <c r="C33" s="28"/>
      <c r="D33" s="29" t="s">
        <v>37</v>
      </c>
      <c r="E33" s="48">
        <v>6238.879976000001</v>
      </c>
      <c r="F33" s="48">
        <v>2020.9826179999998</v>
      </c>
      <c r="G33" s="48">
        <v>3249.945818</v>
      </c>
      <c r="H33" s="48">
        <f t="shared" si="1"/>
        <v>967.9515400000009</v>
      </c>
      <c r="I33" s="48">
        <v>14074.59817922729</v>
      </c>
      <c r="J33" s="48">
        <v>2392.7840690000003</v>
      </c>
      <c r="K33" s="48">
        <v>4839.3993279999995</v>
      </c>
      <c r="L33" s="50">
        <f t="shared" si="2"/>
        <v>6842.41478222729</v>
      </c>
      <c r="M33" s="2"/>
    </row>
    <row r="34" spans="1:13" ht="12" customHeight="1">
      <c r="A34" s="3"/>
      <c r="B34" s="27">
        <v>24</v>
      </c>
      <c r="C34" s="28"/>
      <c r="D34" s="29" t="s">
        <v>38</v>
      </c>
      <c r="E34" s="48">
        <v>3457.628365999999</v>
      </c>
      <c r="F34" s="48">
        <v>1392.820755</v>
      </c>
      <c r="G34" s="48">
        <v>1624.9360440000003</v>
      </c>
      <c r="H34" s="48">
        <f t="shared" si="1"/>
        <v>439.871566999999</v>
      </c>
      <c r="I34" s="48">
        <v>4035.8572033133496</v>
      </c>
      <c r="J34" s="48">
        <v>982.536959</v>
      </c>
      <c r="K34" s="48">
        <v>1153.228255</v>
      </c>
      <c r="L34" s="50">
        <f t="shared" si="2"/>
        <v>1900.0919893133496</v>
      </c>
      <c r="M34" s="2"/>
    </row>
    <row r="35" spans="1:13" ht="12" customHeight="1">
      <c r="A35" s="3"/>
      <c r="B35" s="27">
        <v>25</v>
      </c>
      <c r="C35" s="28"/>
      <c r="D35" s="29" t="s">
        <v>39</v>
      </c>
      <c r="E35" s="48">
        <v>2997.186275</v>
      </c>
      <c r="F35" s="48">
        <v>1203.826577</v>
      </c>
      <c r="G35" s="49">
        <v>1469.22622</v>
      </c>
      <c r="H35" s="48">
        <f t="shared" si="1"/>
        <v>324.13347799999997</v>
      </c>
      <c r="I35" s="48">
        <v>6597.0876003164985</v>
      </c>
      <c r="J35" s="48">
        <v>1439.5089240000002</v>
      </c>
      <c r="K35" s="48">
        <v>2386.5314370000006</v>
      </c>
      <c r="L35" s="50">
        <f t="shared" si="2"/>
        <v>2771.0472393164973</v>
      </c>
      <c r="M35" s="2"/>
    </row>
    <row r="36" spans="1:13" ht="12" customHeight="1">
      <c r="A36" s="3"/>
      <c r="B36" s="30">
        <v>26</v>
      </c>
      <c r="C36" s="28"/>
      <c r="D36" s="29" t="s">
        <v>40</v>
      </c>
      <c r="E36" s="48">
        <v>2492.6552699999997</v>
      </c>
      <c r="F36" s="48">
        <v>1140.118763</v>
      </c>
      <c r="G36" s="49">
        <v>618.7219749999999</v>
      </c>
      <c r="H36" s="48">
        <f t="shared" si="1"/>
        <v>733.8145319999999</v>
      </c>
      <c r="I36" s="48">
        <v>4263.238450223158</v>
      </c>
      <c r="J36" s="48">
        <v>1242.8028239999999</v>
      </c>
      <c r="K36" s="48">
        <v>1830.462155</v>
      </c>
      <c r="L36" s="50">
        <f t="shared" si="2"/>
        <v>1189.9734712231582</v>
      </c>
      <c r="M36" s="2"/>
    </row>
    <row r="37" spans="1:13" ht="12" customHeight="1">
      <c r="A37" s="3"/>
      <c r="B37" s="30">
        <v>28</v>
      </c>
      <c r="C37" s="28"/>
      <c r="D37" s="29" t="s">
        <v>41</v>
      </c>
      <c r="E37" s="48">
        <v>3720.916884</v>
      </c>
      <c r="F37" s="48">
        <v>1306.7744269070129</v>
      </c>
      <c r="G37" s="49">
        <v>1444.7900698293558</v>
      </c>
      <c r="H37" s="48">
        <f t="shared" si="1"/>
        <v>969.3523872636317</v>
      </c>
      <c r="I37" s="48">
        <v>4969.963801150361</v>
      </c>
      <c r="J37" s="48">
        <v>1246.739097</v>
      </c>
      <c r="K37" s="48">
        <v>1503.271009</v>
      </c>
      <c r="L37" s="50">
        <f t="shared" si="2"/>
        <v>2219.9536951503615</v>
      </c>
      <c r="M37" s="2"/>
    </row>
    <row r="38" spans="1:13" ht="12" customHeight="1">
      <c r="A38" s="3"/>
      <c r="B38" s="27">
        <v>29</v>
      </c>
      <c r="C38" s="28"/>
      <c r="D38" s="29" t="s">
        <v>42</v>
      </c>
      <c r="E38" s="48">
        <v>4087.952448999999</v>
      </c>
      <c r="F38" s="48">
        <v>1401.6511459999997</v>
      </c>
      <c r="G38" s="49">
        <v>1552.949885</v>
      </c>
      <c r="H38" s="48">
        <f t="shared" si="1"/>
        <v>1133.3514179999993</v>
      </c>
      <c r="I38" s="48">
        <v>6403.814682895148</v>
      </c>
      <c r="J38" s="48">
        <v>1789.096928</v>
      </c>
      <c r="K38" s="48">
        <v>1847.52696</v>
      </c>
      <c r="L38" s="50">
        <f t="shared" si="2"/>
        <v>2767.1907948951475</v>
      </c>
      <c r="M38" s="2"/>
    </row>
    <row r="39" spans="1:13" ht="12" customHeight="1">
      <c r="A39" s="3"/>
      <c r="B39" s="27">
        <v>31</v>
      </c>
      <c r="C39" s="28"/>
      <c r="D39" s="29" t="s">
        <v>55</v>
      </c>
      <c r="E39" s="48">
        <v>863.7050349999998</v>
      </c>
      <c r="F39" s="48">
        <v>0</v>
      </c>
      <c r="G39" s="49">
        <v>743.541144</v>
      </c>
      <c r="H39" s="48">
        <f t="shared" si="1"/>
        <v>120.16389099999981</v>
      </c>
      <c r="I39" s="48">
        <v>463.75706159448043</v>
      </c>
      <c r="J39" s="48">
        <v>0</v>
      </c>
      <c r="K39" s="48">
        <v>580.5902</v>
      </c>
      <c r="L39" s="50">
        <f t="shared" si="2"/>
        <v>-116.83313840551955</v>
      </c>
      <c r="M39" s="2"/>
    </row>
    <row r="40" spans="1:13" ht="12" customHeight="1">
      <c r="A40" s="3"/>
      <c r="B40" s="30">
        <v>33</v>
      </c>
      <c r="C40" s="28"/>
      <c r="D40" s="29" t="s">
        <v>49</v>
      </c>
      <c r="E40" s="48">
        <v>709.0760030000001</v>
      </c>
      <c r="F40" s="48">
        <v>0</v>
      </c>
      <c r="G40" s="49">
        <v>518.590827</v>
      </c>
      <c r="H40" s="48">
        <f t="shared" si="1"/>
        <v>190.48517600000014</v>
      </c>
      <c r="I40" s="48">
        <v>476.8120755053807</v>
      </c>
      <c r="J40" s="48">
        <v>62.632715</v>
      </c>
      <c r="K40" s="48">
        <v>402.78425899999996</v>
      </c>
      <c r="L40" s="50">
        <f t="shared" si="2"/>
        <v>11.395101505380694</v>
      </c>
      <c r="M40" s="2"/>
    </row>
    <row r="41" spans="1:13" ht="12" customHeight="1">
      <c r="A41" s="3"/>
      <c r="B41" s="30">
        <v>34</v>
      </c>
      <c r="C41" s="28"/>
      <c r="D41" s="29" t="s">
        <v>52</v>
      </c>
      <c r="E41" s="48">
        <v>1775.751633</v>
      </c>
      <c r="F41" s="48">
        <v>0</v>
      </c>
      <c r="G41" s="49">
        <v>1465.8945809999996</v>
      </c>
      <c r="H41" s="48">
        <f t="shared" si="1"/>
        <v>309.8570520000005</v>
      </c>
      <c r="I41" s="48">
        <v>1767.5699832674784</v>
      </c>
      <c r="J41" s="48">
        <v>0</v>
      </c>
      <c r="K41" s="48">
        <v>1453.9428830000002</v>
      </c>
      <c r="L41" s="50">
        <f t="shared" si="2"/>
        <v>313.6271002674782</v>
      </c>
      <c r="M41" s="2"/>
    </row>
    <row r="42" spans="1:13" ht="12" customHeight="1">
      <c r="A42" s="3"/>
      <c r="B42" s="30">
        <v>36</v>
      </c>
      <c r="C42" s="28"/>
      <c r="D42" s="29" t="s">
        <v>46</v>
      </c>
      <c r="E42" s="48">
        <v>2235.447828</v>
      </c>
      <c r="F42" s="48">
        <v>295.81769885287594</v>
      </c>
      <c r="G42" s="49">
        <v>881.4699247861997</v>
      </c>
      <c r="H42" s="48">
        <f t="shared" si="1"/>
        <v>1058.1602043609241</v>
      </c>
      <c r="I42" s="48">
        <v>1216.46772817</v>
      </c>
      <c r="J42" s="48">
        <v>206.557141</v>
      </c>
      <c r="K42" s="48">
        <v>702.407169</v>
      </c>
      <c r="L42" s="50">
        <f t="shared" si="2"/>
        <v>307.50341817000015</v>
      </c>
      <c r="M42" s="2"/>
    </row>
    <row r="43" spans="1:13" ht="12" customHeight="1">
      <c r="A43" s="3"/>
      <c r="B43" s="30">
        <v>38</v>
      </c>
      <c r="C43" s="28"/>
      <c r="D43" s="29" t="s">
        <v>47</v>
      </c>
      <c r="E43" s="48">
        <v>8632.093239</v>
      </c>
      <c r="F43" s="48">
        <v>76.20262824011161</v>
      </c>
      <c r="G43" s="49">
        <v>197.50083338444446</v>
      </c>
      <c r="H43" s="48">
        <f t="shared" si="1"/>
        <v>8358.389777375443</v>
      </c>
      <c r="I43" s="48">
        <v>0</v>
      </c>
      <c r="J43" s="48">
        <v>0</v>
      </c>
      <c r="K43" s="48">
        <v>0</v>
      </c>
      <c r="L43" s="50">
        <f t="shared" si="2"/>
        <v>0</v>
      </c>
      <c r="M43" s="2"/>
    </row>
    <row r="44" spans="1:13" ht="12" customHeight="1">
      <c r="A44" s="3"/>
      <c r="B44" s="27">
        <v>40</v>
      </c>
      <c r="C44" s="28"/>
      <c r="D44" s="31" t="s">
        <v>44</v>
      </c>
      <c r="E44" s="48">
        <v>1272.472495</v>
      </c>
      <c r="F44" s="48">
        <v>0</v>
      </c>
      <c r="G44" s="49">
        <v>354.803306</v>
      </c>
      <c r="H44" s="48">
        <f t="shared" si="1"/>
        <v>917.669189</v>
      </c>
      <c r="I44" s="48">
        <v>504.6004645234483</v>
      </c>
      <c r="J44" s="48">
        <v>0</v>
      </c>
      <c r="K44" s="48">
        <v>314.74600799999996</v>
      </c>
      <c r="L44" s="50">
        <f t="shared" si="2"/>
        <v>189.85445652344833</v>
      </c>
      <c r="M44" s="2"/>
    </row>
    <row r="45" spans="1:13" ht="2.25" customHeight="1">
      <c r="A45" s="3"/>
      <c r="B45" s="36"/>
      <c r="C45" s="32"/>
      <c r="D45" s="33"/>
      <c r="E45" s="34"/>
      <c r="F45" s="34"/>
      <c r="G45" s="34"/>
      <c r="H45" s="48">
        <f t="shared" si="1"/>
        <v>0</v>
      </c>
      <c r="I45" s="37"/>
      <c r="J45" s="34"/>
      <c r="K45" s="34"/>
      <c r="L45" s="35"/>
      <c r="M45" s="2"/>
    </row>
    <row r="46" spans="1:13" ht="18.75" customHeight="1">
      <c r="A46" s="3"/>
      <c r="B46" s="63" t="s">
        <v>53</v>
      </c>
      <c r="C46" s="64"/>
      <c r="D46" s="64"/>
      <c r="E46" s="64"/>
      <c r="F46" s="64"/>
      <c r="G46" s="64"/>
      <c r="H46" s="64"/>
      <c r="I46" s="64"/>
      <c r="J46" s="64"/>
      <c r="K46" s="64"/>
      <c r="L46" s="64"/>
      <c r="M46" s="2"/>
    </row>
    <row r="47" spans="1:13" ht="21" customHeight="1">
      <c r="A47" s="3"/>
      <c r="B47" s="65"/>
      <c r="C47" s="65"/>
      <c r="D47" s="65"/>
      <c r="E47" s="65"/>
      <c r="F47" s="65"/>
      <c r="G47" s="65"/>
      <c r="H47" s="65"/>
      <c r="I47" s="65"/>
      <c r="J47" s="65"/>
      <c r="K47" s="65"/>
      <c r="L47" s="65"/>
      <c r="M47" s="2"/>
    </row>
    <row r="48" spans="1:13" s="53" customFormat="1" ht="9.75" customHeight="1">
      <c r="A48" s="51"/>
      <c r="B48" s="54" t="s">
        <v>45</v>
      </c>
      <c r="C48" s="54"/>
      <c r="D48" s="54"/>
      <c r="E48" s="54"/>
      <c r="F48" s="54"/>
      <c r="G48" s="54"/>
      <c r="H48" s="54"/>
      <c r="I48" s="54"/>
      <c r="J48" s="54"/>
      <c r="K48" s="54"/>
      <c r="L48" s="54"/>
      <c r="M48" s="52"/>
    </row>
    <row r="49" spans="1:13" ht="23.25">
      <c r="A49" s="1"/>
      <c r="M49" s="2"/>
    </row>
  </sheetData>
  <sheetProtection/>
  <protectedRanges>
    <protectedRange sqref="L13:L44" name="avance_1_1"/>
  </protectedRanges>
  <mergeCells count="6">
    <mergeCell ref="B48:L48"/>
    <mergeCell ref="E8:E9"/>
    <mergeCell ref="I8:I9"/>
    <mergeCell ref="B7:B10"/>
    <mergeCell ref="D7:D10"/>
    <mergeCell ref="B46:L47"/>
  </mergeCells>
  <printOptions horizontalCentered="1"/>
  <pageMargins left="0.5905511811023623" right="0.5905511811023623" top="0.7874015748031497" bottom="0.5118110236220472" header="0.3937007874015748" footer="0.3937007874015748"/>
  <pageSetup horizontalDpi="600" verticalDpi="600" orientation="landscape" paperSize="119" scale="102" r:id="rId1"/>
  <ignoredErrors>
    <ignoredError sqref="E10:K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SHCP</dc:creator>
  <cp:keywords/>
  <dc:description/>
  <cp:lastModifiedBy>Usuario de Windows</cp:lastModifiedBy>
  <cp:lastPrinted>2018-04-17T23:45:54Z</cp:lastPrinted>
  <dcterms:created xsi:type="dcterms:W3CDTF">1998-09-04T17:09:23Z</dcterms:created>
  <dcterms:modified xsi:type="dcterms:W3CDTF">2018-04-25T19:25:24Z</dcterms:modified>
  <cp:category/>
  <cp:version/>
  <cp:contentType/>
  <cp:contentStatus/>
</cp:coreProperties>
</file>