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sumenXLS " sheetId="1" r:id="rId1"/>
  </sheets>
  <definedNames>
    <definedName name="_xlnm.Print_Area" localSheetId="0">'resumenXLS '!$A$1:$S$42</definedName>
    <definedName name="_xlnm.Print_Titles" localSheetId="0">'resumenXLS '!$1:$8</definedName>
  </definedNames>
  <calcPr fullCalcOnLoad="1"/>
</workbook>
</file>

<file path=xl/sharedStrings.xml><?xml version="1.0" encoding="utf-8"?>
<sst xmlns="http://schemas.openxmlformats.org/spreadsheetml/2006/main" count="34" uniqueCount="34">
  <si>
    <t>1/</t>
  </si>
  <si>
    <t>TIPO DE PROGRAMA O PROYECTO</t>
  </si>
  <si>
    <t>INVERSIÓN</t>
  </si>
  <si>
    <t>(PESOS)</t>
  </si>
  <si>
    <t>APROBADA</t>
  </si>
  <si>
    <t>MODIFICADA</t>
  </si>
  <si>
    <t>TOTAL</t>
  </si>
  <si>
    <t>PROGRAMAS DE INVERSION</t>
  </si>
  <si>
    <t>PROYECTOS DE INVERSION</t>
  </si>
  <si>
    <t>2/    Se refiere al monto total del programa o proyecto actualizado al cierre del ciclo.</t>
  </si>
  <si>
    <t>Son los programas y proyectos de inversión que consideraron la asignación de recursos en el presupuesto aprobado o durante el ejercicio presupuestario. La suma de los parciales puede no coincidir con los subtotales y el total debido a redondeo de cifras. Los conceptos de inversión consideran recursos presupuestarios. El avance financiero corresponde únicamente al ciclo que se reporta.</t>
  </si>
  <si>
    <t>CUENTA PÚBLICA 2017</t>
  </si>
  <si>
    <t>PORCENTAJE DE AVANCE FINANCIERO 2017</t>
  </si>
  <si>
    <t>NÚMERO</t>
  </si>
  <si>
    <r>
      <t>EJERCICIO</t>
    </r>
    <r>
      <rPr>
        <vertAlign val="superscript"/>
        <sz val="7"/>
        <color indexed="9"/>
        <rFont val="Soberana Sans"/>
        <family val="3"/>
      </rPr>
      <t xml:space="preserve"> 3/</t>
    </r>
  </si>
  <si>
    <r>
      <t>INVERSIÓN TOTAL</t>
    </r>
    <r>
      <rPr>
        <vertAlign val="superscript"/>
        <sz val="7"/>
        <color indexed="9"/>
        <rFont val="Soberana Sans"/>
        <family val="3"/>
      </rPr>
      <t xml:space="preserve"> 2/</t>
    </r>
  </si>
  <si>
    <t>EJERCICIO/
APROBADA</t>
  </si>
  <si>
    <t>EJERCICIO/
MODIFICA-
DA</t>
  </si>
  <si>
    <r>
      <t>RESUMEN POR TIPOS DE PROGRAMAS Y PROYECTOS DE INVERSIÓN</t>
    </r>
    <r>
      <rPr>
        <vertAlign val="superscript"/>
        <sz val="9"/>
        <color indexed="8"/>
        <rFont val="Soberana Sans"/>
        <family val="3"/>
      </rPr>
      <t xml:space="preserve"> 1/</t>
    </r>
  </si>
  <si>
    <t>3/    Incluye el presupuesto pagado y ADEFAS.</t>
  </si>
  <si>
    <t>INSTITUTO NACIONAL DE TRANSPARENCIA, ACCESO A LA INFORMACIÓN Y PROTECCIÓN DE DATOS PERSONALES</t>
  </si>
  <si>
    <t>Adquisiciones</t>
  </si>
  <si>
    <t>Mantenimiento</t>
  </si>
  <si>
    <t>Estudios de preinversión</t>
  </si>
  <si>
    <t>Adquisición de protección civil</t>
  </si>
  <si>
    <t>Mantenimienot de protección civil</t>
  </si>
  <si>
    <t>Programa ambiental</t>
  </si>
  <si>
    <t>Otros programas</t>
  </si>
  <si>
    <t>Infraestructura económica</t>
  </si>
  <si>
    <t>Infraestructura social</t>
  </si>
  <si>
    <t>Infraestructura gubernamental</t>
  </si>
  <si>
    <t>Inmuebles</t>
  </si>
  <si>
    <t>Otros proyectos</t>
  </si>
  <si>
    <t xml:space="preserve">
Fuente: Instituto Nacional de Transparencia, Acceso a la Información y Protección de Datos Personales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</si>
</sst>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7"/>
      <color indexed="9"/>
      <name val="Soberana Sans"/>
      <family val="3"/>
    </font>
    <font>
      <vertAlign val="superscript"/>
      <sz val="9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Soberana Sans"/>
      <family val="2"/>
    </font>
    <font>
      <b/>
      <sz val="7"/>
      <color indexed="8"/>
      <name val="Soberana Sans"/>
      <family val="2"/>
    </font>
    <font>
      <sz val="5"/>
      <color indexed="8"/>
      <name val="Soberana Sans"/>
      <family val="2"/>
    </font>
    <font>
      <sz val="9"/>
      <color indexed="8"/>
      <name val="Soberana Sans"/>
      <family val="2"/>
    </font>
    <font>
      <sz val="7"/>
      <color indexed="9"/>
      <name val="Soberana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Soberana Sans"/>
      <family val="2"/>
    </font>
    <font>
      <b/>
      <sz val="7"/>
      <color rgb="FF000000"/>
      <name val="Soberana Sans"/>
      <family val="2"/>
    </font>
    <font>
      <sz val="5"/>
      <color rgb="FF000000"/>
      <name val="Soberana Sans"/>
      <family val="2"/>
    </font>
    <font>
      <sz val="7"/>
      <color rgb="FFFFFFFF"/>
      <name val="Soberana Sans"/>
      <family val="2"/>
    </font>
    <font>
      <sz val="9"/>
      <color rgb="FF000000"/>
      <name val="Soberana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53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999999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41" fillId="33" borderId="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 applyProtection="1">
      <alignment horizontal="left" vertical="center" wrapText="1"/>
      <protection locked="0"/>
    </xf>
    <xf numFmtId="3" fontId="41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 applyProtection="1">
      <alignment horizontal="right" vertical="center" wrapText="1"/>
      <protection locked="0"/>
    </xf>
    <xf numFmtId="164" fontId="41" fillId="33" borderId="0" xfId="0" applyNumberFormat="1" applyFont="1" applyFill="1" applyBorder="1" applyAlignment="1">
      <alignment horizontal="right" vertical="center" wrapText="1"/>
    </xf>
    <xf numFmtId="3" fontId="42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 applyProtection="1">
      <alignment horizontal="left" vertical="center" wrapText="1"/>
      <protection locked="0"/>
    </xf>
    <xf numFmtId="3" fontId="41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 applyProtection="1">
      <alignment horizontal="right" vertical="center" wrapText="1"/>
      <protection locked="0"/>
    </xf>
    <xf numFmtId="164" fontId="41" fillId="33" borderId="0" xfId="0" applyNumberFormat="1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justify" vertical="top" wrapText="1"/>
    </xf>
    <xf numFmtId="0" fontId="4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wrapText="1"/>
      <protection locked="0"/>
    </xf>
    <xf numFmtId="3" fontId="41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 applyProtection="1">
      <alignment horizontal="right" vertical="center" wrapText="1"/>
      <protection locked="0"/>
    </xf>
    <xf numFmtId="164" fontId="41" fillId="33" borderId="0" xfId="0" applyNumberFormat="1" applyFont="1" applyFill="1" applyBorder="1" applyAlignment="1">
      <alignment horizontal="right" vertical="center" wrapText="1"/>
    </xf>
    <xf numFmtId="0" fontId="0" fillId="33" borderId="14" xfId="0" applyFill="1" applyBorder="1" applyAlignment="1" applyProtection="1">
      <alignment wrapText="1"/>
      <protection locked="0"/>
    </xf>
    <xf numFmtId="0" fontId="42" fillId="33" borderId="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 applyProtection="1">
      <alignment horizontal="left" vertical="center" wrapText="1"/>
      <protection locked="0"/>
    </xf>
    <xf numFmtId="3" fontId="42" fillId="33" borderId="0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 applyProtection="1">
      <alignment horizontal="right" vertical="center" wrapText="1"/>
      <protection locked="0"/>
    </xf>
    <xf numFmtId="164" fontId="42" fillId="33" borderId="0" xfId="0" applyNumberFormat="1" applyFont="1" applyFill="1" applyBorder="1" applyAlignment="1">
      <alignment horizontal="right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 applyProtection="1">
      <alignment horizontal="center" vertical="center" wrapText="1"/>
      <protection locked="0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 applyProtection="1">
      <alignment horizontal="center" vertical="top" wrapText="1"/>
      <protection locked="0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 applyProtection="1">
      <alignment horizontal="center" vertical="center" wrapText="1"/>
      <protection locked="0"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 applyProtection="1">
      <alignment vertical="center" wrapText="1"/>
      <protection locked="0"/>
    </xf>
    <xf numFmtId="164" fontId="41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145" zoomScaleNormal="145" zoomScalePageLayoutView="0" workbookViewId="0" topLeftCell="A1">
      <selection activeCell="A4" sqref="A4:C8"/>
    </sheetView>
  </sheetViews>
  <sheetFormatPr defaultColWidth="9.140625" defaultRowHeight="15"/>
  <cols>
    <col min="1" max="1" width="1.7109375" style="0" customWidth="1"/>
    <col min="2" max="2" width="42.421875" style="0" customWidth="1"/>
    <col min="3" max="3" width="6.8515625" style="0" customWidth="1"/>
    <col min="4" max="4" width="0.2890625" style="0" customWidth="1"/>
    <col min="5" max="5" width="7.28125" style="0" customWidth="1"/>
    <col min="6" max="6" width="12.7109375" style="0" customWidth="1"/>
    <col min="7" max="8" width="5.8515625" style="0" customWidth="1"/>
    <col min="9" max="9" width="7.28125" style="0" customWidth="1"/>
    <col min="10" max="10" width="2.421875" style="0" customWidth="1"/>
    <col min="11" max="11" width="2.7109375" style="0" customWidth="1"/>
    <col min="12" max="12" width="11.421875" style="0" customWidth="1"/>
    <col min="13" max="13" width="0.13671875" style="0" customWidth="1"/>
    <col min="14" max="14" width="5.00390625" style="0" customWidth="1"/>
    <col min="15" max="15" width="4.140625" style="0" customWidth="1"/>
    <col min="16" max="16" width="4.8515625" style="0" customWidth="1"/>
    <col min="17" max="17" width="0.13671875" style="0" customWidth="1"/>
    <col min="18" max="18" width="0.85546875" style="0" customWidth="1"/>
    <col min="19" max="19" width="3.28125" style="0" customWidth="1"/>
    <col min="20" max="20" width="3.7109375" style="0" customWidth="1"/>
  </cols>
  <sheetData>
    <row r="1" spans="1:20" ht="12" customHeight="1">
      <c r="A1" s="1"/>
      <c r="B1" s="1"/>
      <c r="C1" s="37" t="s">
        <v>11</v>
      </c>
      <c r="D1" s="38"/>
      <c r="E1" s="38"/>
      <c r="F1" s="38"/>
      <c r="G1" s="38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" customHeight="1">
      <c r="A2" s="37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"/>
      <c r="T2" s="1"/>
    </row>
    <row r="3" spans="1:20" ht="12" customHeight="1">
      <c r="A3" s="39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1"/>
      <c r="T3" s="1"/>
    </row>
    <row r="4" spans="1:20" ht="13.5" customHeight="1">
      <c r="A4" s="35" t="s">
        <v>1</v>
      </c>
      <c r="B4" s="36"/>
      <c r="C4" s="36"/>
      <c r="D4" s="35" t="s">
        <v>13</v>
      </c>
      <c r="E4" s="36"/>
      <c r="F4" s="41" t="s">
        <v>2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1"/>
    </row>
    <row r="5" spans="1:20" ht="13.5" customHeight="1">
      <c r="A5" s="36"/>
      <c r="B5" s="36"/>
      <c r="C5" s="36"/>
      <c r="D5" s="36"/>
      <c r="E5" s="36"/>
      <c r="F5" s="33" t="s">
        <v>3</v>
      </c>
      <c r="G5" s="34"/>
      <c r="H5" s="34"/>
      <c r="I5" s="34"/>
      <c r="J5" s="34"/>
      <c r="K5" s="34"/>
      <c r="L5" s="34"/>
      <c r="M5" s="34"/>
      <c r="N5" s="35" t="s">
        <v>12</v>
      </c>
      <c r="O5" s="36"/>
      <c r="P5" s="36"/>
      <c r="Q5" s="36"/>
      <c r="R5" s="36"/>
      <c r="S5" s="36"/>
      <c r="T5" s="1"/>
    </row>
    <row r="6" spans="1:20" ht="13.5" customHeight="1">
      <c r="A6" s="36"/>
      <c r="B6" s="36"/>
      <c r="C6" s="36"/>
      <c r="D6" s="36"/>
      <c r="E6" s="36"/>
      <c r="F6" s="17" t="s">
        <v>15</v>
      </c>
      <c r="G6" s="35">
        <v>2017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1"/>
    </row>
    <row r="7" spans="1:20" ht="9.75" customHeight="1">
      <c r="A7" s="36"/>
      <c r="B7" s="36"/>
      <c r="C7" s="36"/>
      <c r="D7" s="36"/>
      <c r="E7" s="36"/>
      <c r="F7" s="18"/>
      <c r="G7" s="33" t="s">
        <v>4</v>
      </c>
      <c r="H7" s="34"/>
      <c r="I7" s="35" t="s">
        <v>5</v>
      </c>
      <c r="J7" s="36"/>
      <c r="K7" s="36"/>
      <c r="L7" s="35" t="s">
        <v>14</v>
      </c>
      <c r="M7" s="36"/>
      <c r="N7" s="35" t="s">
        <v>16</v>
      </c>
      <c r="O7" s="36"/>
      <c r="P7" s="35" t="s">
        <v>17</v>
      </c>
      <c r="Q7" s="36"/>
      <c r="R7" s="36"/>
      <c r="S7" s="36"/>
      <c r="T7" s="1"/>
    </row>
    <row r="8" spans="1:20" ht="18" customHeight="1">
      <c r="A8" s="36"/>
      <c r="B8" s="36"/>
      <c r="C8" s="36"/>
      <c r="D8" s="36"/>
      <c r="E8" s="36"/>
      <c r="F8" s="19"/>
      <c r="G8" s="34"/>
      <c r="H8" s="34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"/>
    </row>
    <row r="9" spans="1:20" ht="13.5" customHeight="1">
      <c r="A9" s="28" t="s">
        <v>6</v>
      </c>
      <c r="B9" s="29"/>
      <c r="C9" s="29"/>
      <c r="D9" s="1"/>
      <c r="E9" s="3"/>
      <c r="F9" s="11">
        <f>F13+F26</f>
        <v>880416915.07</v>
      </c>
      <c r="G9" s="30">
        <f>G13+G26</f>
        <v>49100000</v>
      </c>
      <c r="H9" s="31"/>
      <c r="I9" s="30">
        <f>I13+I26</f>
        <v>72432358.92</v>
      </c>
      <c r="J9" s="31"/>
      <c r="K9" s="31"/>
      <c r="L9" s="11">
        <f>L13+L26</f>
        <v>72432358.92</v>
      </c>
      <c r="M9" s="1"/>
      <c r="N9" s="32">
        <f>(L9/G9)*100</f>
        <v>147.52007926680244</v>
      </c>
      <c r="O9" s="31"/>
      <c r="P9" s="32">
        <f>(L9/I9)*100</f>
        <v>100</v>
      </c>
      <c r="Q9" s="31"/>
      <c r="R9" s="31"/>
      <c r="S9" s="31"/>
      <c r="T9" s="1"/>
    </row>
    <row r="10" spans="1:20" ht="1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0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"/>
    </row>
    <row r="12" spans="1:20" ht="0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 customHeight="1">
      <c r="A13" s="28" t="s">
        <v>7</v>
      </c>
      <c r="B13" s="29"/>
      <c r="C13" s="29"/>
      <c r="D13" s="1"/>
      <c r="E13" s="3"/>
      <c r="F13" s="11">
        <f>F17+F18+F19+F20+F21+F22+F23</f>
        <v>13899335.07</v>
      </c>
      <c r="G13" s="30">
        <f>G17+H18+H19+H20+H21+H22+H23</f>
        <v>1100000</v>
      </c>
      <c r="H13" s="31"/>
      <c r="I13" s="30">
        <f>I17+I18+I19+I20+I21+I22+I23</f>
        <v>13899335.07</v>
      </c>
      <c r="J13" s="31"/>
      <c r="K13" s="31"/>
      <c r="L13" s="11">
        <f>L17+L18+L19+L20+L21+L22+L23</f>
        <v>13899335.07</v>
      </c>
      <c r="M13" s="1"/>
      <c r="N13" s="32">
        <f>(L13/G13)*100</f>
        <v>1263.5759154545453</v>
      </c>
      <c r="O13" s="31"/>
      <c r="P13" s="32">
        <f>(L13/I13)*100</f>
        <v>100</v>
      </c>
      <c r="Q13" s="31"/>
      <c r="R13" s="31"/>
      <c r="S13" s="31"/>
      <c r="T13" s="1"/>
    </row>
    <row r="14" spans="1:20" ht="1.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0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"/>
    </row>
    <row r="16" spans="1:20" ht="0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>
      <c r="A17" s="43"/>
      <c r="B17" s="44" t="s">
        <v>21</v>
      </c>
      <c r="C17" s="44"/>
      <c r="D17" s="1"/>
      <c r="E17" s="4">
        <v>4</v>
      </c>
      <c r="F17" s="14">
        <f>1328389.08+2640480+7290743.58+2639722.41</f>
        <v>13899335.07</v>
      </c>
      <c r="G17" s="24">
        <f>1100000</f>
        <v>1100000</v>
      </c>
      <c r="H17" s="25"/>
      <c r="I17" s="24">
        <f>1328389.08+2640480+7290743.58+2639722.41</f>
        <v>13899335.07</v>
      </c>
      <c r="J17" s="25"/>
      <c r="K17" s="25"/>
      <c r="L17" s="14">
        <f>1328389.08+2640480+7290743.58+2639722.41</f>
        <v>13899335.07</v>
      </c>
      <c r="M17" s="1"/>
      <c r="N17" s="26">
        <f>(L17/G17)*100</f>
        <v>1263.5759154545453</v>
      </c>
      <c r="O17" s="25"/>
      <c r="P17" s="26">
        <f>(L17/I17)*100</f>
        <v>100</v>
      </c>
      <c r="Q17" s="25"/>
      <c r="R17" s="25"/>
      <c r="S17" s="25"/>
      <c r="T17" s="1"/>
    </row>
    <row r="18" spans="1:20" ht="15">
      <c r="A18" s="12"/>
      <c r="B18" s="13" t="s">
        <v>22</v>
      </c>
      <c r="C18" s="13"/>
      <c r="D18" s="1"/>
      <c r="E18" s="4"/>
      <c r="F18" s="14"/>
      <c r="G18" s="14"/>
      <c r="H18" s="15"/>
      <c r="I18" s="14"/>
      <c r="J18" s="15"/>
      <c r="K18" s="15"/>
      <c r="L18" s="14"/>
      <c r="M18" s="1"/>
      <c r="N18" s="16"/>
      <c r="O18" s="15"/>
      <c r="P18" s="16"/>
      <c r="Q18" s="15"/>
      <c r="R18" s="15"/>
      <c r="S18" s="15"/>
      <c r="T18" s="1"/>
    </row>
    <row r="19" spans="1:20" ht="15">
      <c r="A19" s="12"/>
      <c r="B19" s="13" t="s">
        <v>23</v>
      </c>
      <c r="C19" s="13"/>
      <c r="D19" s="1"/>
      <c r="E19" s="4"/>
      <c r="F19" s="14"/>
      <c r="G19" s="14"/>
      <c r="H19" s="15"/>
      <c r="I19" s="14"/>
      <c r="J19" s="15"/>
      <c r="K19" s="15"/>
      <c r="L19" s="14"/>
      <c r="M19" s="1"/>
      <c r="N19" s="16"/>
      <c r="O19" s="15"/>
      <c r="P19" s="16"/>
      <c r="Q19" s="15"/>
      <c r="R19" s="15"/>
      <c r="S19" s="15"/>
      <c r="T19" s="1"/>
    </row>
    <row r="20" spans="1:20" ht="15">
      <c r="A20" s="12"/>
      <c r="B20" s="13" t="s">
        <v>24</v>
      </c>
      <c r="C20" s="13"/>
      <c r="D20" s="1"/>
      <c r="E20" s="4"/>
      <c r="F20" s="14"/>
      <c r="G20" s="14"/>
      <c r="H20" s="15"/>
      <c r="I20" s="14"/>
      <c r="J20" s="15"/>
      <c r="K20" s="15"/>
      <c r="L20" s="14"/>
      <c r="M20" s="1"/>
      <c r="N20" s="16"/>
      <c r="O20" s="15"/>
      <c r="P20" s="16"/>
      <c r="Q20" s="15"/>
      <c r="R20" s="15"/>
      <c r="S20" s="15"/>
      <c r="T20" s="1"/>
    </row>
    <row r="21" spans="1:20" ht="15">
      <c r="A21" s="12"/>
      <c r="B21" s="13" t="s">
        <v>25</v>
      </c>
      <c r="C21" s="13"/>
      <c r="D21" s="1"/>
      <c r="E21" s="4"/>
      <c r="F21" s="14"/>
      <c r="G21" s="14"/>
      <c r="H21" s="15"/>
      <c r="I21" s="14"/>
      <c r="J21" s="15"/>
      <c r="K21" s="15"/>
      <c r="L21" s="14"/>
      <c r="M21" s="1"/>
      <c r="N21" s="16"/>
      <c r="O21" s="15"/>
      <c r="P21" s="16"/>
      <c r="Q21" s="15"/>
      <c r="R21" s="15"/>
      <c r="S21" s="15"/>
      <c r="T21" s="1"/>
    </row>
    <row r="22" spans="1:20" ht="15">
      <c r="A22" s="12"/>
      <c r="B22" s="13" t="s">
        <v>26</v>
      </c>
      <c r="C22" s="13"/>
      <c r="D22" s="1"/>
      <c r="E22" s="4"/>
      <c r="F22" s="14"/>
      <c r="G22" s="14"/>
      <c r="H22" s="15"/>
      <c r="I22" s="14"/>
      <c r="J22" s="15"/>
      <c r="K22" s="15"/>
      <c r="L22" s="14"/>
      <c r="M22" s="1"/>
      <c r="N22" s="16"/>
      <c r="O22" s="15"/>
      <c r="P22" s="16"/>
      <c r="Q22" s="15"/>
      <c r="R22" s="15"/>
      <c r="S22" s="15"/>
      <c r="T22" s="1"/>
    </row>
    <row r="23" spans="1:20" ht="15.75" thickBot="1">
      <c r="A23" s="12"/>
      <c r="B23" s="13" t="s">
        <v>27</v>
      </c>
      <c r="C23" s="13"/>
      <c r="D23" s="1"/>
      <c r="E23" s="4"/>
      <c r="F23" s="14"/>
      <c r="G23" s="14"/>
      <c r="H23" s="15"/>
      <c r="I23" s="14"/>
      <c r="J23" s="15"/>
      <c r="K23" s="15"/>
      <c r="L23" s="14"/>
      <c r="M23" s="1"/>
      <c r="N23" s="16"/>
      <c r="O23" s="15"/>
      <c r="P23" s="16"/>
      <c r="Q23" s="15"/>
      <c r="R23" s="15"/>
      <c r="S23" s="15"/>
      <c r="T23" s="1"/>
    </row>
    <row r="24" spans="1:20" ht="3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"/>
    </row>
    <row r="25" spans="1:20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 customHeight="1">
      <c r="A26" s="28" t="s">
        <v>8</v>
      </c>
      <c r="B26" s="29"/>
      <c r="C26" s="29"/>
      <c r="D26" s="1"/>
      <c r="E26" s="3"/>
      <c r="F26" s="11">
        <f>F33</f>
        <v>866517580</v>
      </c>
      <c r="G26" s="30">
        <f>G33</f>
        <v>48000000</v>
      </c>
      <c r="H26" s="31"/>
      <c r="I26" s="30">
        <f>I33</f>
        <v>58533023.85</v>
      </c>
      <c r="J26" s="31"/>
      <c r="K26" s="31"/>
      <c r="L26" s="11">
        <f>L33</f>
        <v>58533023.85</v>
      </c>
      <c r="M26" s="1"/>
      <c r="N26" s="32">
        <f>(L26/G26)*100</f>
        <v>121.9437996875</v>
      </c>
      <c r="O26" s="31"/>
      <c r="P26" s="32">
        <f>(L26/I26)*100</f>
        <v>100</v>
      </c>
      <c r="Q26" s="31"/>
      <c r="R26" s="31"/>
      <c r="S26" s="31"/>
      <c r="T26" s="1"/>
    </row>
    <row r="27" spans="1:20" ht="1.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"/>
    </row>
    <row r="29" spans="1:20" ht="2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43"/>
      <c r="B30" s="44" t="s">
        <v>28</v>
      </c>
      <c r="C30" s="44"/>
      <c r="D30" s="1"/>
      <c r="E30" s="4"/>
      <c r="F30" s="14"/>
      <c r="G30" s="24"/>
      <c r="H30" s="25"/>
      <c r="I30" s="24"/>
      <c r="J30" s="25"/>
      <c r="K30" s="25"/>
      <c r="L30" s="14"/>
      <c r="M30" s="1"/>
      <c r="N30" s="26"/>
      <c r="O30" s="25"/>
      <c r="P30" s="26"/>
      <c r="Q30" s="25"/>
      <c r="R30" s="25"/>
      <c r="S30" s="25"/>
      <c r="T30" s="1"/>
    </row>
    <row r="31" spans="1:20" ht="15">
      <c r="A31" s="12"/>
      <c r="B31" s="13" t="s">
        <v>29</v>
      </c>
      <c r="C31" s="13"/>
      <c r="D31" s="1"/>
      <c r="E31" s="4"/>
      <c r="F31" s="14"/>
      <c r="G31" s="14"/>
      <c r="H31" s="15"/>
      <c r="I31" s="14"/>
      <c r="J31" s="15"/>
      <c r="K31" s="15"/>
      <c r="L31" s="14"/>
      <c r="M31" s="1"/>
      <c r="N31" s="16"/>
      <c r="O31" s="15"/>
      <c r="P31" s="16"/>
      <c r="Q31" s="15"/>
      <c r="R31" s="15"/>
      <c r="S31" s="15"/>
      <c r="T31" s="1"/>
    </row>
    <row r="32" spans="1:20" ht="15">
      <c r="A32" s="12"/>
      <c r="B32" s="13" t="s">
        <v>30</v>
      </c>
      <c r="C32" s="13"/>
      <c r="D32" s="1"/>
      <c r="E32" s="4"/>
      <c r="F32" s="14"/>
      <c r="G32" s="14"/>
      <c r="H32" s="15"/>
      <c r="I32" s="14"/>
      <c r="J32" s="15"/>
      <c r="K32" s="15"/>
      <c r="L32" s="14"/>
      <c r="M32" s="1"/>
      <c r="N32" s="16"/>
      <c r="O32" s="15"/>
      <c r="P32" s="16"/>
      <c r="Q32" s="15"/>
      <c r="R32" s="15"/>
      <c r="S32" s="15"/>
      <c r="T32" s="1"/>
    </row>
    <row r="33" spans="1:20" ht="15">
      <c r="A33" s="12"/>
      <c r="B33" s="13" t="s">
        <v>31</v>
      </c>
      <c r="C33" s="13"/>
      <c r="D33" s="1"/>
      <c r="E33" s="4">
        <v>1</v>
      </c>
      <c r="F33" s="14">
        <v>866517580</v>
      </c>
      <c r="G33" s="24">
        <v>48000000</v>
      </c>
      <c r="H33" s="24"/>
      <c r="I33" s="24">
        <v>58533023.85</v>
      </c>
      <c r="J33" s="24"/>
      <c r="K33" s="24"/>
      <c r="L33" s="14">
        <v>58533023.85</v>
      </c>
      <c r="M33" s="1"/>
      <c r="N33" s="45">
        <f>(L33/G33)*100</f>
        <v>121.9437996875</v>
      </c>
      <c r="O33" s="45"/>
      <c r="P33" s="45">
        <f>(L33/I33)*100</f>
        <v>100</v>
      </c>
      <c r="Q33" s="45"/>
      <c r="R33" s="45"/>
      <c r="S33" s="45"/>
      <c r="T33" s="1"/>
    </row>
    <row r="34" spans="1:20" ht="15">
      <c r="A34" s="12"/>
      <c r="B34" s="13" t="s">
        <v>32</v>
      </c>
      <c r="C34" s="13"/>
      <c r="D34" s="1"/>
      <c r="E34" s="4"/>
      <c r="F34" s="14"/>
      <c r="G34" s="14"/>
      <c r="H34" s="15"/>
      <c r="I34" s="14"/>
      <c r="J34" s="15"/>
      <c r="K34" s="15"/>
      <c r="L34" s="14"/>
      <c r="M34" s="1"/>
      <c r="N34" s="16"/>
      <c r="O34" s="15"/>
      <c r="P34" s="16"/>
      <c r="Q34" s="15"/>
      <c r="R34" s="15"/>
      <c r="S34" s="15"/>
      <c r="T34" s="1"/>
    </row>
    <row r="35" spans="1:20" ht="13.5" customHeight="1">
      <c r="A35" s="6"/>
      <c r="B35" s="7"/>
      <c r="C35" s="7"/>
      <c r="D35" s="1"/>
      <c r="E35" s="4"/>
      <c r="F35" s="8"/>
      <c r="G35" s="8"/>
      <c r="H35" s="9"/>
      <c r="I35" s="8"/>
      <c r="J35" s="9"/>
      <c r="K35" s="9"/>
      <c r="L35" s="8"/>
      <c r="M35" s="1"/>
      <c r="N35" s="10"/>
      <c r="O35" s="9"/>
      <c r="P35" s="10"/>
      <c r="Q35" s="9"/>
      <c r="R35" s="9"/>
      <c r="S35" s="9"/>
      <c r="T35" s="1"/>
    </row>
    <row r="36" spans="1:20" ht="3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" customHeight="1">
      <c r="A37" s="5" t="s">
        <v>0</v>
      </c>
      <c r="B37" s="20" t="s">
        <v>10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"/>
      <c r="R37" s="1"/>
      <c r="S37" s="1"/>
      <c r="T37" s="1"/>
    </row>
    <row r="38" spans="1:20" ht="4.5" customHeight="1">
      <c r="A38" s="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"/>
      <c r="R38" s="1"/>
      <c r="S38" s="1"/>
      <c r="T38" s="1"/>
    </row>
    <row r="39" spans="1:20" ht="0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8.25" customHeight="1">
      <c r="A40" s="20" t="s">
        <v>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"/>
      <c r="S40" s="1"/>
      <c r="T40" s="1"/>
    </row>
    <row r="41" spans="1:20" ht="8.25" customHeight="1">
      <c r="A41" s="20" t="s">
        <v>19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"/>
      <c r="S41" s="1"/>
      <c r="T41" s="1"/>
    </row>
    <row r="42" spans="1:20" ht="21.75" customHeight="1">
      <c r="A42" s="21" t="s">
        <v>33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"/>
      <c r="P42" s="1"/>
      <c r="Q42" s="1"/>
      <c r="R42" s="1"/>
      <c r="S42" s="1"/>
      <c r="T42" s="1"/>
    </row>
  </sheetData>
  <sheetProtection/>
  <mergeCells count="50">
    <mergeCell ref="G30:H30"/>
    <mergeCell ref="I30:K30"/>
    <mergeCell ref="N30:O30"/>
    <mergeCell ref="P30:S30"/>
    <mergeCell ref="G33:H33"/>
    <mergeCell ref="I33:K33"/>
    <mergeCell ref="N33:O33"/>
    <mergeCell ref="P33:S33"/>
    <mergeCell ref="A26:C26"/>
    <mergeCell ref="G26:H26"/>
    <mergeCell ref="I26:K26"/>
    <mergeCell ref="N26:O26"/>
    <mergeCell ref="P26:S26"/>
    <mergeCell ref="A28:S28"/>
    <mergeCell ref="C1:G1"/>
    <mergeCell ref="A2:R2"/>
    <mergeCell ref="A3:R3"/>
    <mergeCell ref="A4:C8"/>
    <mergeCell ref="D4:E8"/>
    <mergeCell ref="F4:S4"/>
    <mergeCell ref="F5:M5"/>
    <mergeCell ref="N5:S6"/>
    <mergeCell ref="G6:M6"/>
    <mergeCell ref="G7:H8"/>
    <mergeCell ref="I7:K8"/>
    <mergeCell ref="L7:M8"/>
    <mergeCell ref="N7:O8"/>
    <mergeCell ref="P7:S8"/>
    <mergeCell ref="A9:C9"/>
    <mergeCell ref="G9:H9"/>
    <mergeCell ref="I9:K9"/>
    <mergeCell ref="N9:O9"/>
    <mergeCell ref="P9:S9"/>
    <mergeCell ref="A11:S11"/>
    <mergeCell ref="A13:C13"/>
    <mergeCell ref="G13:H13"/>
    <mergeCell ref="I13:K13"/>
    <mergeCell ref="N13:O13"/>
    <mergeCell ref="P13:S13"/>
    <mergeCell ref="A15:S15"/>
    <mergeCell ref="G17:H17"/>
    <mergeCell ref="I17:K17"/>
    <mergeCell ref="N17:O17"/>
    <mergeCell ref="P17:S17"/>
    <mergeCell ref="A24:S24"/>
    <mergeCell ref="F6:F8"/>
    <mergeCell ref="A41:Q41"/>
    <mergeCell ref="B37:P38"/>
    <mergeCell ref="A40:Q40"/>
    <mergeCell ref="A42:N4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2018-03-09T18:44:12Z</dcterms:created>
  <dcterms:modified xsi:type="dcterms:W3CDTF">2018-04-06T15:08:53Z</dcterms:modified>
  <cp:category/>
  <cp:version/>
  <cp:contentType/>
  <cp:contentStatus/>
</cp:coreProperties>
</file>