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60" windowHeight="11265" activeTab="0"/>
  </bookViews>
  <sheets>
    <sheet name="Hoja1" sheetId="1" r:id="rId1"/>
  </sheets>
  <definedNames>
    <definedName name="_xlnm.Print_Area" localSheetId="0">'Hoja1'!$A$1:$F$33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<sst xmlns="http://schemas.openxmlformats.org/spreadsheetml/2006/main" count="26" uniqueCount="25">
  <si>
    <t>EJERCICIO</t>
  </si>
  <si>
    <t>APROBADO</t>
  </si>
  <si>
    <t>TOTAL</t>
  </si>
  <si>
    <t>CONCEPTO</t>
  </si>
  <si>
    <t>CUENTA PÚBLICA 2017</t>
  </si>
  <si>
    <t>(PESOS)</t>
  </si>
  <si>
    <t>Fuente: Secretaría de Hacienda y Crédito Público.</t>
  </si>
  <si>
    <t>INTERESES COMISIONES Y GASTOS</t>
  </si>
  <si>
    <t>VALORES GUBERNAMENTALES</t>
  </si>
  <si>
    <t>BONOS T.F.</t>
  </si>
  <si>
    <t>UDIBONOS</t>
  </si>
  <si>
    <t>CETES</t>
  </si>
  <si>
    <t>BONDES  D</t>
  </si>
  <si>
    <t>BANCA DE FOMENTO Y DESARROLLO</t>
  </si>
  <si>
    <t>NAFIN</t>
  </si>
  <si>
    <t>BANOBRAS</t>
  </si>
  <si>
    <t>O.I.N.C.</t>
  </si>
  <si>
    <t xml:space="preserve">SAR  </t>
  </si>
  <si>
    <t>PENSIÓN ISSSTE</t>
  </si>
  <si>
    <t>OTROS</t>
  </si>
  <si>
    <t>PROGRAMAS DE APOYO A AHORRADORES</t>
  </si>
  <si>
    <t xml:space="preserve">    Y DEUDORES DE LA BANCA (RAMO 34)</t>
  </si>
  <si>
    <t>INTERESES DE LA DEUDA INTERNA 
(COSTO FINANCIERO)</t>
  </si>
  <si>
    <t>1/ La suma de los parciales no coincide en los ejercidos 2016 y 2017, debido a que el total no considera los intereses compensados por  11,831,481,784 y 32,513,388,515 pesos, respectivamente.</t>
  </si>
  <si>
    <r>
      <t xml:space="preserve">    DE LA DEUDA (RAMO 24) </t>
    </r>
    <r>
      <rPr>
        <vertAlign val="superscript"/>
        <sz val="8"/>
        <rFont val="Soberana Sans"/>
        <family val="3"/>
      </rPr>
      <t xml:space="preserve"> 1/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</si>
</sst>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9"/>
      <name val="Soberana Sans"/>
      <family val="3"/>
    </font>
    <font>
      <vertAlign val="superscript"/>
      <sz val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>
      <alignment/>
      <protection/>
    </xf>
    <xf numFmtId="0" fontId="5" fillId="33" borderId="0" xfId="52" applyFont="1" applyFill="1" applyAlignment="1">
      <alignment horizontal="right" vertical="center"/>
      <protection/>
    </xf>
    <xf numFmtId="49" fontId="5" fillId="33" borderId="10" xfId="52" applyNumberFormat="1" applyFont="1" applyFill="1" applyBorder="1" applyAlignment="1">
      <alignment vertical="center"/>
      <protection/>
    </xf>
    <xf numFmtId="37" fontId="5" fillId="33" borderId="10" xfId="52" applyNumberFormat="1" applyFont="1" applyFill="1" applyBorder="1" applyAlignment="1">
      <alignment vertical="center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37" fontId="4" fillId="33" borderId="10" xfId="52" applyNumberFormat="1" applyFont="1" applyFill="1" applyBorder="1" applyAlignment="1">
      <alignment vertical="center"/>
      <protection/>
    </xf>
    <xf numFmtId="49" fontId="5" fillId="33" borderId="10" xfId="52" applyNumberFormat="1" applyFont="1" applyFill="1" applyBorder="1" applyAlignment="1">
      <alignment horizontal="left" vertical="center" indent="1"/>
      <protection/>
    </xf>
    <xf numFmtId="49" fontId="5" fillId="33" borderId="10" xfId="52" applyNumberFormat="1" applyFont="1" applyFill="1" applyBorder="1" applyAlignment="1">
      <alignment horizontal="left" vertical="center" indent="2"/>
      <protection/>
    </xf>
    <xf numFmtId="0" fontId="5" fillId="33" borderId="10" xfId="52" applyFont="1" applyFill="1" applyBorder="1" applyAlignment="1">
      <alignment horizontal="left" indent="2"/>
      <protection/>
    </xf>
    <xf numFmtId="0" fontId="5" fillId="33" borderId="10" xfId="52" applyFont="1" applyFill="1" applyBorder="1" applyAlignment="1">
      <alignment horizontal="left" indent="4"/>
      <protection/>
    </xf>
    <xf numFmtId="49" fontId="5" fillId="33" borderId="10" xfId="52" applyNumberFormat="1" applyFont="1" applyFill="1" applyBorder="1" applyAlignment="1">
      <alignment horizontal="left" vertical="center" indent="4"/>
      <protection/>
    </xf>
    <xf numFmtId="49" fontId="5" fillId="33" borderId="11" xfId="52" applyNumberFormat="1" applyFont="1" applyFill="1" applyBorder="1" applyAlignment="1">
      <alignment horizontal="left" vertical="center" indent="2"/>
      <protection/>
    </xf>
    <xf numFmtId="37" fontId="5" fillId="33" borderId="11" xfId="52" applyNumberFormat="1" applyFont="1" applyFill="1" applyBorder="1" applyAlignment="1">
      <alignment vertical="center"/>
      <protection/>
    </xf>
    <xf numFmtId="0" fontId="3" fillId="33" borderId="0" xfId="52" applyFont="1" applyFill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37" fontId="3" fillId="33" borderId="0" xfId="52" applyNumberFormat="1" applyFont="1" applyFill="1" applyBorder="1" applyAlignment="1">
      <alignment vertical="center"/>
      <protection/>
    </xf>
    <xf numFmtId="0" fontId="41" fillId="34" borderId="12" xfId="52" applyFont="1" applyFill="1" applyBorder="1" applyAlignment="1">
      <alignment horizontal="center" vertical="center" wrapText="1"/>
      <protection/>
    </xf>
    <xf numFmtId="49" fontId="5" fillId="33" borderId="0" xfId="52" applyNumberFormat="1" applyFont="1" applyFill="1" applyBorder="1" applyAlignment="1">
      <alignment horizontal="left" vertical="center" indent="2"/>
      <protection/>
    </xf>
    <xf numFmtId="37" fontId="5" fillId="33" borderId="0" xfId="52" applyNumberFormat="1" applyFont="1" applyFill="1" applyBorder="1" applyAlignment="1">
      <alignment vertical="center"/>
      <protection/>
    </xf>
    <xf numFmtId="49" fontId="5" fillId="33" borderId="13" xfId="52" applyNumberFormat="1" applyFont="1" applyFill="1" applyBorder="1" applyAlignment="1">
      <alignment horizontal="left" vertical="center" indent="1"/>
      <protection/>
    </xf>
    <xf numFmtId="0" fontId="5" fillId="33" borderId="0" xfId="52" applyNumberFormat="1" applyFont="1" applyFill="1" applyBorder="1" applyAlignment="1">
      <alignment horizontal="justify" vertical="top" wrapText="1"/>
      <protection/>
    </xf>
    <xf numFmtId="164" fontId="6" fillId="33" borderId="0" xfId="52" applyNumberFormat="1" applyFont="1" applyFill="1" applyAlignment="1">
      <alignment horizontal="center" vertical="center"/>
      <protection/>
    </xf>
    <xf numFmtId="0" fontId="6" fillId="33" borderId="0" xfId="52" applyFont="1" applyFill="1" applyAlignment="1">
      <alignment horizontal="center" vertical="center" wrapText="1"/>
      <protection/>
    </xf>
    <xf numFmtId="0" fontId="6" fillId="33" borderId="0" xfId="52" applyFont="1" applyFill="1" applyAlignment="1">
      <alignment horizontal="center" vertical="center"/>
      <protection/>
    </xf>
    <xf numFmtId="0" fontId="41" fillId="34" borderId="12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/>
      <protection/>
    </xf>
    <xf numFmtId="0" fontId="41" fillId="34" borderId="11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 wrapText="1"/>
      <protection/>
    </xf>
    <xf numFmtId="0" fontId="41" fillId="34" borderId="11" xfId="52" applyFont="1" applyFill="1" applyBorder="1" applyAlignment="1">
      <alignment horizontal="center" vertical="center" wrapText="1"/>
      <protection/>
    </xf>
    <xf numFmtId="0" fontId="41" fillId="34" borderId="12" xfId="52" applyFont="1" applyFill="1" applyBorder="1" applyAlignment="1">
      <alignment horizontal="center" vertical="center" wrapText="1"/>
      <protection/>
    </xf>
    <xf numFmtId="0" fontId="5" fillId="33" borderId="0" xfId="52" applyNumberFormat="1" applyFont="1" applyFill="1" applyBorder="1" applyAlignment="1">
      <alignment horizontal="justify" vertical="center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110" zoomScaleNormal="110" zoomScalePageLayoutView="0" workbookViewId="0" topLeftCell="A5">
      <selection activeCell="B12" sqref="B12"/>
    </sheetView>
  </sheetViews>
  <sheetFormatPr defaultColWidth="0" defaultRowHeight="15" customHeight="1" zeroHeight="1"/>
  <cols>
    <col min="1" max="1" width="3.7109375" style="0" customWidth="1"/>
    <col min="2" max="2" width="35.7109375" style="0" customWidth="1"/>
    <col min="3" max="5" width="17.7109375" style="0" customWidth="1"/>
    <col min="6" max="6" width="3.7109375" style="0" customWidth="1"/>
    <col min="7" max="16384" width="0" style="0" hidden="1" customWidth="1"/>
  </cols>
  <sheetData>
    <row r="1" spans="1:6" ht="15">
      <c r="A1" s="1"/>
      <c r="B1" s="2"/>
      <c r="C1" s="2"/>
      <c r="D1" s="2"/>
      <c r="E1" s="2"/>
      <c r="F1" s="3"/>
    </row>
    <row r="2" spans="1:6" ht="15">
      <c r="A2" s="1"/>
      <c r="B2" s="26" t="s">
        <v>4</v>
      </c>
      <c r="C2" s="26"/>
      <c r="D2" s="26"/>
      <c r="E2" s="26"/>
      <c r="F2" s="3"/>
    </row>
    <row r="3" spans="1:6" ht="26.25" customHeight="1">
      <c r="A3" s="1"/>
      <c r="B3" s="27" t="s">
        <v>22</v>
      </c>
      <c r="C3" s="28"/>
      <c r="D3" s="28"/>
      <c r="E3" s="28"/>
      <c r="F3" s="3"/>
    </row>
    <row r="4" spans="1:6" ht="15">
      <c r="A4" s="1"/>
      <c r="B4" s="28" t="s">
        <v>5</v>
      </c>
      <c r="C4" s="28"/>
      <c r="D4" s="28"/>
      <c r="E4" s="28"/>
      <c r="F4" s="3"/>
    </row>
    <row r="5" spans="1:6" ht="6.75" customHeight="1">
      <c r="A5" s="1"/>
      <c r="B5" s="4"/>
      <c r="C5" s="5"/>
      <c r="D5" s="4"/>
      <c r="E5" s="6"/>
      <c r="F5" s="3"/>
    </row>
    <row r="6" spans="1:6" ht="24" customHeight="1">
      <c r="A6" s="1"/>
      <c r="B6" s="29" t="s">
        <v>3</v>
      </c>
      <c r="C6" s="21">
        <v>2016</v>
      </c>
      <c r="D6" s="29">
        <v>2017</v>
      </c>
      <c r="E6" s="29"/>
      <c r="F6" s="3"/>
    </row>
    <row r="7" spans="1:6" ht="15">
      <c r="A7" s="1"/>
      <c r="B7" s="30"/>
      <c r="C7" s="32" t="s">
        <v>0</v>
      </c>
      <c r="D7" s="34" t="s">
        <v>1</v>
      </c>
      <c r="E7" s="34" t="s">
        <v>0</v>
      </c>
      <c r="F7" s="3"/>
    </row>
    <row r="8" spans="1:6" ht="8.25" customHeight="1">
      <c r="A8" s="1"/>
      <c r="B8" s="31"/>
      <c r="C8" s="33"/>
      <c r="D8" s="33"/>
      <c r="E8" s="33"/>
      <c r="F8" s="3"/>
    </row>
    <row r="9" spans="1:6" ht="15">
      <c r="A9" s="1"/>
      <c r="B9" s="7"/>
      <c r="C9" s="8"/>
      <c r="D9" s="8"/>
      <c r="E9" s="8"/>
      <c r="F9" s="3"/>
    </row>
    <row r="10" spans="1:6" ht="15">
      <c r="A10" s="1"/>
      <c r="B10" s="9" t="s">
        <v>2</v>
      </c>
      <c r="C10" s="10">
        <f>+C12+C28</f>
        <v>299255806191</v>
      </c>
      <c r="D10" s="10">
        <f>+D12+D28</f>
        <v>376539589667.5442</v>
      </c>
      <c r="E10" s="10">
        <f>+E12+E28</f>
        <v>340734306953</v>
      </c>
      <c r="F10" s="3"/>
    </row>
    <row r="11" spans="1:6" ht="15">
      <c r="A11" s="1"/>
      <c r="B11" s="7"/>
      <c r="C11" s="8"/>
      <c r="D11" s="8"/>
      <c r="E11" s="8"/>
      <c r="F11" s="3"/>
    </row>
    <row r="12" spans="1:6" ht="15">
      <c r="A12" s="1"/>
      <c r="B12" s="24" t="s">
        <v>7</v>
      </c>
      <c r="C12" s="8">
        <f>(C15+C24+C20+C25+C26)-11831481784</f>
        <v>278700464092</v>
      </c>
      <c r="D12" s="8">
        <f>+D15+D24+D20+D25+D26</f>
        <v>340690788967.5442</v>
      </c>
      <c r="E12" s="8">
        <f>(E15+E24+E20+E25+E26)-32513388515</f>
        <v>304772383598</v>
      </c>
      <c r="F12" s="3"/>
    </row>
    <row r="13" spans="1:6" ht="15">
      <c r="A13" s="1"/>
      <c r="B13" s="7" t="s">
        <v>24</v>
      </c>
      <c r="C13" s="8"/>
      <c r="D13" s="8"/>
      <c r="E13" s="8"/>
      <c r="F13" s="3"/>
    </row>
    <row r="14" spans="1:6" ht="15">
      <c r="A14" s="1"/>
      <c r="B14" s="7"/>
      <c r="C14" s="8"/>
      <c r="D14" s="8"/>
      <c r="E14" s="8"/>
      <c r="F14" s="3"/>
    </row>
    <row r="15" spans="1:6" ht="15">
      <c r="A15" s="1"/>
      <c r="B15" s="13" t="s">
        <v>8</v>
      </c>
      <c r="C15" s="8">
        <f>SUM(C16:C19)</f>
        <v>285008225636</v>
      </c>
      <c r="D15" s="8">
        <f>SUM(D16:D19)</f>
        <v>335152426028.8022</v>
      </c>
      <c r="E15" s="8">
        <f>SUM(E16:E19)</f>
        <v>330937384599</v>
      </c>
      <c r="F15" s="3"/>
    </row>
    <row r="16" spans="1:6" ht="15">
      <c r="A16" s="1"/>
      <c r="B16" s="14" t="s">
        <v>9</v>
      </c>
      <c r="C16" s="8">
        <v>197935441373</v>
      </c>
      <c r="D16" s="8">
        <v>230348239574.70004</v>
      </c>
      <c r="E16" s="8">
        <v>209298286119</v>
      </c>
      <c r="F16" s="3"/>
    </row>
    <row r="17" spans="1:6" ht="15">
      <c r="A17" s="1"/>
      <c r="B17" s="15" t="s">
        <v>10</v>
      </c>
      <c r="C17" s="8">
        <v>47444465973</v>
      </c>
      <c r="D17" s="8">
        <v>52693931593.77219</v>
      </c>
      <c r="E17" s="8">
        <v>53267601625</v>
      </c>
      <c r="F17" s="3"/>
    </row>
    <row r="18" spans="1:6" ht="15">
      <c r="A18" s="1"/>
      <c r="B18" s="15" t="s">
        <v>11</v>
      </c>
      <c r="C18" s="8">
        <v>24497155352</v>
      </c>
      <c r="D18" s="8">
        <v>31272943841.969997</v>
      </c>
      <c r="E18" s="8">
        <v>37745319732</v>
      </c>
      <c r="F18" s="3"/>
    </row>
    <row r="19" spans="1:6" ht="15">
      <c r="A19" s="1"/>
      <c r="B19" s="15" t="s">
        <v>12</v>
      </c>
      <c r="C19" s="8">
        <v>15131162938</v>
      </c>
      <c r="D19" s="8">
        <v>20837311018.359993</v>
      </c>
      <c r="E19" s="8">
        <v>30626177123</v>
      </c>
      <c r="F19" s="3"/>
    </row>
    <row r="20" spans="1:6" ht="15">
      <c r="A20" s="1"/>
      <c r="B20" s="12" t="s">
        <v>13</v>
      </c>
      <c r="C20" s="8">
        <f>SUM(C21:C23)</f>
        <v>2570874060</v>
      </c>
      <c r="D20" s="8">
        <f>SUM(D21:D23)</f>
        <v>2305454692.075046</v>
      </c>
      <c r="E20" s="8">
        <f>SUM(E21:E23)</f>
        <v>3041649959</v>
      </c>
      <c r="F20" s="3"/>
    </row>
    <row r="21" spans="1:6" ht="15">
      <c r="A21" s="1"/>
      <c r="B21" s="15" t="s">
        <v>14</v>
      </c>
      <c r="C21" s="8">
        <v>792575616</v>
      </c>
      <c r="D21" s="8">
        <v>663745420.241228</v>
      </c>
      <c r="E21" s="8">
        <v>2290694933</v>
      </c>
      <c r="F21" s="3"/>
    </row>
    <row r="22" spans="1:6" ht="15">
      <c r="A22" s="1"/>
      <c r="B22" s="15" t="s">
        <v>15</v>
      </c>
      <c r="C22" s="8">
        <v>1739397239</v>
      </c>
      <c r="D22" s="8">
        <v>1603392041.298356</v>
      </c>
      <c r="E22" s="8">
        <v>711336031</v>
      </c>
      <c r="F22" s="3"/>
    </row>
    <row r="23" spans="1:6" ht="15">
      <c r="A23" s="1"/>
      <c r="B23" s="15" t="s">
        <v>16</v>
      </c>
      <c r="C23" s="8">
        <v>38901205</v>
      </c>
      <c r="D23" s="8">
        <v>38317230.535462</v>
      </c>
      <c r="E23" s="8">
        <v>39618995</v>
      </c>
      <c r="F23" s="3"/>
    </row>
    <row r="24" spans="1:6" ht="15">
      <c r="A24" s="1"/>
      <c r="B24" s="12" t="s">
        <v>17</v>
      </c>
      <c r="C24" s="8">
        <v>2151288431</v>
      </c>
      <c r="D24" s="8">
        <v>2594351697.1</v>
      </c>
      <c r="E24" s="8">
        <v>2796342485</v>
      </c>
      <c r="F24" s="3"/>
    </row>
    <row r="25" spans="1:6" ht="15">
      <c r="A25" s="1"/>
      <c r="B25" s="12" t="s">
        <v>18</v>
      </c>
      <c r="C25" s="8">
        <v>45450060</v>
      </c>
      <c r="D25" s="8">
        <v>32182591.176969</v>
      </c>
      <c r="E25" s="8">
        <v>61910211</v>
      </c>
      <c r="F25" s="3"/>
    </row>
    <row r="26" spans="1:6" ht="15">
      <c r="A26" s="1"/>
      <c r="B26" s="12" t="s">
        <v>19</v>
      </c>
      <c r="C26" s="8">
        <v>756107689</v>
      </c>
      <c r="D26" s="8">
        <v>606373958.39</v>
      </c>
      <c r="E26" s="8">
        <v>448484859</v>
      </c>
      <c r="F26" s="3"/>
    </row>
    <row r="27" spans="1:6" ht="15">
      <c r="A27" s="1"/>
      <c r="B27" s="12"/>
      <c r="C27" s="8"/>
      <c r="D27" s="8"/>
      <c r="E27" s="8"/>
      <c r="F27" s="3"/>
    </row>
    <row r="28" spans="1:6" ht="15">
      <c r="A28" s="1"/>
      <c r="B28" s="11" t="s">
        <v>20</v>
      </c>
      <c r="C28" s="8">
        <v>20555342099</v>
      </c>
      <c r="D28" s="8">
        <v>35848800700</v>
      </c>
      <c r="E28" s="8">
        <v>35961923355</v>
      </c>
      <c r="F28" s="3"/>
    </row>
    <row r="29" spans="1:6" ht="15">
      <c r="A29" s="1"/>
      <c r="B29" s="7" t="s">
        <v>21</v>
      </c>
      <c r="C29" s="8"/>
      <c r="D29" s="8"/>
      <c r="E29" s="8"/>
      <c r="F29" s="3"/>
    </row>
    <row r="30" spans="1:6" ht="15">
      <c r="A30" s="1"/>
      <c r="B30" s="16"/>
      <c r="C30" s="17"/>
      <c r="D30" s="17"/>
      <c r="E30" s="17"/>
      <c r="F30" s="3"/>
    </row>
    <row r="31" spans="1:6" ht="4.5" customHeight="1">
      <c r="A31" s="1"/>
      <c r="B31" s="22"/>
      <c r="C31" s="23"/>
      <c r="D31" s="23"/>
      <c r="E31" s="23"/>
      <c r="F31" s="3"/>
    </row>
    <row r="32" spans="1:6" ht="31.5" customHeight="1">
      <c r="A32" s="1"/>
      <c r="B32" s="35" t="s">
        <v>23</v>
      </c>
      <c r="C32" s="35"/>
      <c r="D32" s="35"/>
      <c r="E32" s="35"/>
      <c r="F32" s="3"/>
    </row>
    <row r="33" spans="1:6" ht="12" customHeight="1">
      <c r="A33" s="18"/>
      <c r="B33" s="25" t="s">
        <v>6</v>
      </c>
      <c r="C33" s="25"/>
      <c r="D33" s="25"/>
      <c r="E33" s="25"/>
      <c r="F33" s="3"/>
    </row>
    <row r="34" spans="1:6" ht="15">
      <c r="A34" s="1"/>
      <c r="B34" s="19"/>
      <c r="C34" s="20"/>
      <c r="D34" s="20"/>
      <c r="E34" s="20"/>
      <c r="F34" s="3"/>
    </row>
    <row r="35" ht="15" customHeight="1"/>
  </sheetData>
  <sheetProtection/>
  <mergeCells count="10">
    <mergeCell ref="B33:E33"/>
    <mergeCell ref="B2:E2"/>
    <mergeCell ref="B3:E3"/>
    <mergeCell ref="B4:E4"/>
    <mergeCell ref="B6:B8"/>
    <mergeCell ref="D6:E6"/>
    <mergeCell ref="C7:C8"/>
    <mergeCell ref="D7:D8"/>
    <mergeCell ref="E7:E8"/>
    <mergeCell ref="B32:E32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2018-04-21T20:14:52Z</cp:lastPrinted>
  <dcterms:created xsi:type="dcterms:W3CDTF">2016-03-22T02:50:55Z</dcterms:created>
  <dcterms:modified xsi:type="dcterms:W3CDTF">2018-04-21T21:44:32Z</dcterms:modified>
  <cp:category/>
  <cp:version/>
  <cp:contentType/>
  <cp:contentStatus/>
</cp:coreProperties>
</file>