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265" activeTab="0"/>
  </bookViews>
  <sheets>
    <sheet name="Hoja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<sst xmlns="http://schemas.openxmlformats.org/spreadsheetml/2006/main" count="22" uniqueCount="21">
  <si>
    <t>DEUDA EXTERNA</t>
  </si>
  <si>
    <t>POR PAÍS ACREEDOR Y DIVISA</t>
  </si>
  <si>
    <t>T O T A L</t>
  </si>
  <si>
    <t/>
  </si>
  <si>
    <t>Fuente: Secretaría de Hacienda y Crédito Público.</t>
  </si>
  <si>
    <t>CONCEPTO</t>
  </si>
  <si>
    <t>SALDO AL 31 DE DICIEMBRE 2016</t>
  </si>
  <si>
    <t>ESTRUCTURA PORCENTUAL 2016</t>
  </si>
  <si>
    <t>CUENTA PÚBLICA 2017</t>
  </si>
  <si>
    <t>SALDO AL 31 DE DICIEMBRE 2017</t>
  </si>
  <si>
    <t>ESTRUCTURA PORCENTUAL 2017</t>
  </si>
  <si>
    <t>(PESOS)</t>
  </si>
  <si>
    <t>E.U.A.</t>
  </si>
  <si>
    <t>OFI's</t>
  </si>
  <si>
    <t>JAPÓN</t>
  </si>
  <si>
    <t>MERCADO EUROPEO</t>
  </si>
  <si>
    <t>DÓLAR AMERICANO</t>
  </si>
  <si>
    <t>MONEDA EUROPEA</t>
  </si>
  <si>
    <t>YEN JAPONÉS</t>
  </si>
  <si>
    <t>LIBRA ESTERLINA</t>
  </si>
  <si>
    <t>DÓLAR CANADIENSE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</si>
</sst>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11"/>
      <color indexed="8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45" fillId="0" borderId="0" xfId="47" applyNumberFormat="1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33" borderId="0" xfId="52" applyFont="1" applyFill="1" applyAlignment="1">
      <alignment/>
      <protection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right" vertical="center"/>
      <protection/>
    </xf>
    <xf numFmtId="0" fontId="46" fillId="33" borderId="0" xfId="0" applyFont="1" applyFill="1" applyAlignment="1">
      <alignment/>
    </xf>
    <xf numFmtId="49" fontId="6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0" fontId="46" fillId="33" borderId="11" xfId="0" applyFont="1" applyFill="1" applyBorder="1" applyAlignment="1">
      <alignment/>
    </xf>
    <xf numFmtId="49" fontId="5" fillId="33" borderId="10" xfId="52" applyNumberFormat="1" applyFont="1" applyFill="1" applyBorder="1" applyAlignment="1">
      <alignment horizontal="center" vertical="center"/>
      <protection/>
    </xf>
    <xf numFmtId="165" fontId="5" fillId="33" borderId="10" xfId="52" applyNumberFormat="1" applyFont="1" applyFill="1" applyBorder="1" applyAlignment="1">
      <alignment vertical="center"/>
      <protection/>
    </xf>
    <xf numFmtId="43" fontId="47" fillId="33" borderId="10" xfId="47" applyFont="1" applyFill="1" applyBorder="1" applyAlignment="1">
      <alignment/>
    </xf>
    <xf numFmtId="166" fontId="47" fillId="33" borderId="10" xfId="47" applyNumberFormat="1" applyFont="1" applyFill="1" applyBorder="1" applyAlignment="1">
      <alignment/>
    </xf>
    <xf numFmtId="165" fontId="6" fillId="33" borderId="10" xfId="52" applyNumberFormat="1" applyFont="1" applyFill="1" applyBorder="1" applyAlignment="1">
      <alignment vertical="center"/>
      <protection/>
    </xf>
    <xf numFmtId="43" fontId="48" fillId="33" borderId="10" xfId="47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6" fillId="33" borderId="10" xfId="52" applyNumberFormat="1" applyFont="1" applyFill="1" applyBorder="1" applyAlignment="1">
      <alignment horizontal="left" vertical="center" indent="2"/>
      <protection/>
    </xf>
    <xf numFmtId="166" fontId="48" fillId="33" borderId="10" xfId="47" applyNumberFormat="1" applyFont="1" applyFill="1" applyBorder="1" applyAlignment="1">
      <alignment/>
    </xf>
    <xf numFmtId="0" fontId="6" fillId="33" borderId="12" xfId="52" applyNumberFormat="1" applyFont="1" applyFill="1" applyBorder="1" applyAlignment="1">
      <alignment horizontal="left" vertical="center" indent="2"/>
      <protection/>
    </xf>
    <xf numFmtId="37" fontId="6" fillId="33" borderId="12" xfId="52" applyNumberFormat="1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/>
    </xf>
    <xf numFmtId="0" fontId="6" fillId="33" borderId="0" xfId="52" applyFont="1" applyFill="1" applyBorder="1" applyAlignment="1">
      <alignment/>
      <protection/>
    </xf>
    <xf numFmtId="164" fontId="6" fillId="33" borderId="0" xfId="52" applyNumberFormat="1" applyFont="1" applyFill="1" applyBorder="1" applyAlignment="1">
      <alignment/>
      <protection/>
    </xf>
    <xf numFmtId="49" fontId="5" fillId="33" borderId="10" xfId="52" applyNumberFormat="1" applyFont="1" applyFill="1" applyBorder="1" applyAlignment="1">
      <alignment horizontal="left" vertical="center"/>
      <protection/>
    </xf>
    <xf numFmtId="164" fontId="7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/>
      <protection/>
    </xf>
    <xf numFmtId="0" fontId="49" fillId="34" borderId="10" xfId="52" applyFont="1" applyFill="1" applyBorder="1" applyAlignment="1">
      <alignment horizontal="center" vertical="center"/>
      <protection/>
    </xf>
    <xf numFmtId="0" fontId="49" fillId="34" borderId="12" xfId="52" applyFont="1" applyFill="1" applyBorder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10" xfId="52" applyFont="1" applyFill="1" applyBorder="1" applyAlignment="1">
      <alignment horizontal="center" vertical="center" wrapText="1"/>
      <protection/>
    </xf>
    <xf numFmtId="0" fontId="49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30" zoomScaleNormal="130" zoomScalePageLayoutView="0" workbookViewId="0" topLeftCell="A1">
      <selection activeCell="B16" sqref="B16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6" width="17.7109375" style="0" customWidth="1"/>
    <col min="7" max="7" width="2.421875" style="0" customWidth="1"/>
    <col min="8" max="8" width="19.00390625" style="0" hidden="1" customWidth="1"/>
    <col min="9" max="10" width="18.421875" style="0" hidden="1" customWidth="1"/>
    <col min="11" max="16384" width="0" style="0" hidden="1" customWidth="1"/>
  </cols>
  <sheetData>
    <row r="1" spans="1:7" ht="15">
      <c r="A1" s="3"/>
      <c r="B1" s="4"/>
      <c r="C1" s="4"/>
      <c r="D1" s="5"/>
      <c r="E1" s="6"/>
      <c r="F1" s="6"/>
      <c r="G1" s="6"/>
    </row>
    <row r="2" spans="1:7" ht="11.25" customHeight="1">
      <c r="A2" s="3"/>
      <c r="B2" s="30" t="s">
        <v>8</v>
      </c>
      <c r="C2" s="30"/>
      <c r="D2" s="30"/>
      <c r="E2" s="30"/>
      <c r="F2" s="30"/>
      <c r="G2" s="6"/>
    </row>
    <row r="3" spans="1:7" ht="11.25" customHeight="1">
      <c r="A3" s="3"/>
      <c r="B3" s="31" t="s">
        <v>0</v>
      </c>
      <c r="C3" s="31"/>
      <c r="D3" s="31"/>
      <c r="E3" s="31"/>
      <c r="F3" s="31"/>
      <c r="G3" s="6"/>
    </row>
    <row r="4" spans="1:7" ht="11.25" customHeight="1">
      <c r="A4" s="3"/>
      <c r="B4" s="31" t="s">
        <v>1</v>
      </c>
      <c r="C4" s="31"/>
      <c r="D4" s="31"/>
      <c r="E4" s="31"/>
      <c r="F4" s="31"/>
      <c r="G4" s="6"/>
    </row>
    <row r="5" spans="1:7" ht="11.25" customHeight="1">
      <c r="A5" s="3"/>
      <c r="B5" s="31" t="s">
        <v>11</v>
      </c>
      <c r="C5" s="31"/>
      <c r="D5" s="31"/>
      <c r="E5" s="31"/>
      <c r="F5" s="31"/>
      <c r="G5" s="6"/>
    </row>
    <row r="6" spans="1:7" ht="6.75" customHeight="1">
      <c r="A6" s="3"/>
      <c r="B6" s="9"/>
      <c r="C6" s="9"/>
      <c r="D6" s="10"/>
      <c r="E6" s="11"/>
      <c r="F6" s="11"/>
      <c r="G6" s="6"/>
    </row>
    <row r="7" spans="1:7" ht="15">
      <c r="A7" s="3"/>
      <c r="B7" s="32" t="s">
        <v>5</v>
      </c>
      <c r="C7" s="35" t="s">
        <v>6</v>
      </c>
      <c r="D7" s="35" t="s">
        <v>9</v>
      </c>
      <c r="E7" s="35" t="s">
        <v>7</v>
      </c>
      <c r="F7" s="35" t="s">
        <v>10</v>
      </c>
      <c r="G7" s="6"/>
    </row>
    <row r="8" spans="1:7" ht="15">
      <c r="A8" s="3"/>
      <c r="B8" s="33"/>
      <c r="C8" s="36"/>
      <c r="D8" s="36"/>
      <c r="E8" s="36"/>
      <c r="F8" s="36"/>
      <c r="G8" s="6"/>
    </row>
    <row r="9" spans="1:7" ht="15">
      <c r="A9" s="3"/>
      <c r="B9" s="34"/>
      <c r="C9" s="37"/>
      <c r="D9" s="37"/>
      <c r="E9" s="37"/>
      <c r="F9" s="37"/>
      <c r="G9" s="6"/>
    </row>
    <row r="10" spans="1:7" ht="15.75">
      <c r="A10" s="3"/>
      <c r="B10" s="12"/>
      <c r="C10" s="13"/>
      <c r="D10" s="13"/>
      <c r="E10" s="14"/>
      <c r="F10" s="14"/>
      <c r="G10" s="6"/>
    </row>
    <row r="11" spans="1:10" ht="15">
      <c r="A11" s="3"/>
      <c r="B11" s="29" t="s">
        <v>2</v>
      </c>
      <c r="C11" s="16">
        <f>SUM(C13:C16)</f>
        <v>1827618522472</v>
      </c>
      <c r="D11" s="16">
        <f>SUM(D13:D16)</f>
        <v>1802018722987</v>
      </c>
      <c r="E11" s="17">
        <f>+C11/$C$11*100</f>
        <v>100</v>
      </c>
      <c r="F11" s="18">
        <f>+D11/$D$11*100</f>
        <v>100</v>
      </c>
      <c r="G11" s="7"/>
      <c r="I11" s="1"/>
      <c r="J11" s="1"/>
    </row>
    <row r="12" spans="1:10" ht="15">
      <c r="A12" s="3"/>
      <c r="B12" s="15"/>
      <c r="C12" s="19"/>
      <c r="D12" s="19"/>
      <c r="E12" s="20"/>
      <c r="F12" s="21"/>
      <c r="G12" s="6"/>
      <c r="I12" s="1"/>
      <c r="J12" s="1"/>
    </row>
    <row r="13" spans="1:10" ht="15">
      <c r="A13" s="3"/>
      <c r="B13" s="22" t="s">
        <v>12</v>
      </c>
      <c r="C13" s="19">
        <v>883447099985</v>
      </c>
      <c r="D13" s="19">
        <v>842744919043</v>
      </c>
      <c r="E13" s="20">
        <f>+C13/$C$11*100</f>
        <v>48.33870357092175</v>
      </c>
      <c r="F13" s="23">
        <f>+D13/$D$11*100</f>
        <v>46.76671270352165</v>
      </c>
      <c r="G13" s="7"/>
      <c r="I13" s="1"/>
      <c r="J13" s="1"/>
    </row>
    <row r="14" spans="1:10" ht="15">
      <c r="A14" s="3"/>
      <c r="B14" s="22" t="s">
        <v>13</v>
      </c>
      <c r="C14" s="19">
        <v>515238594442</v>
      </c>
      <c r="D14" s="19">
        <v>510465952869</v>
      </c>
      <c r="E14" s="20">
        <f>+C14/$C$11*100</f>
        <v>28.191801960132175</v>
      </c>
      <c r="F14" s="23">
        <f>+D14/$D$11*100</f>
        <v>28.32745000689333</v>
      </c>
      <c r="G14" s="7"/>
      <c r="I14" s="1"/>
      <c r="J14" s="1"/>
    </row>
    <row r="15" spans="1:10" ht="15">
      <c r="A15" s="3"/>
      <c r="B15" s="22" t="s">
        <v>14</v>
      </c>
      <c r="C15" s="19">
        <v>100015002413</v>
      </c>
      <c r="D15" s="19">
        <v>92597007192</v>
      </c>
      <c r="E15" s="20">
        <f>+C15/$C$11*100</f>
        <v>5.472422235999322</v>
      </c>
      <c r="F15" s="23">
        <f>+D15/$D$11*100</f>
        <v>5.138515266839878</v>
      </c>
      <c r="G15" s="7"/>
      <c r="I15" s="1"/>
      <c r="J15" s="1"/>
    </row>
    <row r="16" spans="1:10" ht="15">
      <c r="A16" s="3"/>
      <c r="B16" s="22" t="s">
        <v>15</v>
      </c>
      <c r="C16" s="19">
        <v>328917825632</v>
      </c>
      <c r="D16" s="19">
        <v>356210843883</v>
      </c>
      <c r="E16" s="20">
        <f>+C16/$C$11*100</f>
        <v>17.99707223294675</v>
      </c>
      <c r="F16" s="23">
        <f>+D16/$D$11*100</f>
        <v>19.76732202274514</v>
      </c>
      <c r="G16" s="7"/>
      <c r="I16" s="1"/>
      <c r="J16" s="1"/>
    </row>
    <row r="17" spans="1:10" ht="15">
      <c r="A17" s="3"/>
      <c r="B17" s="22"/>
      <c r="C17" s="19"/>
      <c r="D17" s="19"/>
      <c r="E17" s="20"/>
      <c r="F17" s="21"/>
      <c r="G17" s="7"/>
      <c r="I17" s="1"/>
      <c r="J17" s="1"/>
    </row>
    <row r="18" spans="1:10" ht="15">
      <c r="A18" s="3"/>
      <c r="B18" s="29" t="s">
        <v>2</v>
      </c>
      <c r="C18" s="16">
        <f>SUM(C20:C25)</f>
        <v>1827618522472</v>
      </c>
      <c r="D18" s="16">
        <f>SUM(D20:D25)</f>
        <v>1802018722987</v>
      </c>
      <c r="E18" s="17">
        <f>+C18/$C$11*100</f>
        <v>100</v>
      </c>
      <c r="F18" s="18">
        <f>+D18/$D$11*100</f>
        <v>100</v>
      </c>
      <c r="G18" s="7"/>
      <c r="I18" s="1"/>
      <c r="J18" s="1"/>
    </row>
    <row r="19" spans="1:10" ht="15">
      <c r="A19" s="3"/>
      <c r="B19" s="15"/>
      <c r="C19" s="19"/>
      <c r="D19" s="19"/>
      <c r="E19" s="20"/>
      <c r="F19" s="21"/>
      <c r="G19" s="7"/>
      <c r="I19" s="1"/>
      <c r="J19" s="1"/>
    </row>
    <row r="20" spans="1:10" ht="15">
      <c r="A20" s="3"/>
      <c r="B20" s="22" t="s">
        <v>16</v>
      </c>
      <c r="C20" s="19">
        <v>1394224029546</v>
      </c>
      <c r="D20" s="19">
        <v>1346758985457</v>
      </c>
      <c r="E20" s="20">
        <f>ROUND(+C20/$C$11*100,2)</f>
        <v>76.29</v>
      </c>
      <c r="F20" s="23">
        <f>ROUND(+D20/$D$11*100,2)</f>
        <v>74.74</v>
      </c>
      <c r="G20" s="7"/>
      <c r="I20" s="1"/>
      <c r="J20" s="1"/>
    </row>
    <row r="21" spans="1:10" ht="15">
      <c r="A21" s="3"/>
      <c r="B21" s="22" t="s">
        <v>17</v>
      </c>
      <c r="C21" s="19">
        <v>295551073592</v>
      </c>
      <c r="D21" s="19">
        <v>323132593873</v>
      </c>
      <c r="E21" s="20">
        <f>ROUND(+C21/$C$11*100,2)</f>
        <v>16.17</v>
      </c>
      <c r="F21" s="23">
        <f>ROUND(+D21/$D$11*100,2)</f>
        <v>17.93</v>
      </c>
      <c r="G21" s="7"/>
      <c r="I21" s="1"/>
      <c r="J21" s="1"/>
    </row>
    <row r="22" spans="1:10" ht="15">
      <c r="A22" s="3"/>
      <c r="B22" s="22" t="s">
        <v>18</v>
      </c>
      <c r="C22" s="19">
        <v>100015002413</v>
      </c>
      <c r="D22" s="19">
        <v>92597007192</v>
      </c>
      <c r="E22" s="20">
        <f>ROUND(+C22/$C$11*100,2)</f>
        <v>5.47</v>
      </c>
      <c r="F22" s="23">
        <f>ROUND(+D22/$D$11*100,2)</f>
        <v>5.14</v>
      </c>
      <c r="G22" s="7"/>
      <c r="I22" s="1"/>
      <c r="J22" s="1"/>
    </row>
    <row r="23" spans="1:10" ht="15">
      <c r="A23" s="3"/>
      <c r="B23" s="22" t="s">
        <v>19</v>
      </c>
      <c r="C23" s="19">
        <v>37828395489</v>
      </c>
      <c r="D23" s="19">
        <v>39530136465</v>
      </c>
      <c r="E23" s="20">
        <f>ROUND(+C23/$C$11*100,2)</f>
        <v>2.07</v>
      </c>
      <c r="F23" s="23">
        <f>ROUND(+D23/$D$11*100,2)</f>
        <v>2.19</v>
      </c>
      <c r="G23" s="7"/>
      <c r="I23" s="1"/>
      <c r="J23" s="1"/>
    </row>
    <row r="24" spans="1:10" ht="15">
      <c r="A24" s="3"/>
      <c r="B24" s="22" t="s">
        <v>20</v>
      </c>
      <c r="C24" s="19">
        <v>21432</v>
      </c>
      <c r="D24" s="19">
        <v>0</v>
      </c>
      <c r="E24" s="20">
        <f>ROUND(+C24/$C$11*100,2)</f>
        <v>0</v>
      </c>
      <c r="F24" s="23">
        <f>ROUND(+D24/$D$11*100,2)</f>
        <v>0</v>
      </c>
      <c r="G24" s="7"/>
      <c r="H24">
        <v>0</v>
      </c>
      <c r="I24" s="1"/>
      <c r="J24" s="1"/>
    </row>
    <row r="25" spans="1:10" ht="15.75">
      <c r="A25" s="3"/>
      <c r="B25" s="24" t="s">
        <v>3</v>
      </c>
      <c r="C25" s="25"/>
      <c r="D25" s="25"/>
      <c r="E25" s="26"/>
      <c r="F25" s="26"/>
      <c r="G25" s="6"/>
      <c r="I25" s="1"/>
      <c r="J25" s="1"/>
    </row>
    <row r="26" spans="1:10" ht="15" customHeight="1">
      <c r="A26" s="8"/>
      <c r="B26" s="27" t="s">
        <v>4</v>
      </c>
      <c r="C26" s="28"/>
      <c r="D26" s="28"/>
      <c r="E26" s="11"/>
      <c r="F26" s="11"/>
      <c r="G26" s="6"/>
      <c r="I26" s="1"/>
      <c r="J26" s="1"/>
    </row>
    <row r="27" spans="1:10" ht="15">
      <c r="A27" s="6"/>
      <c r="B27" s="6"/>
      <c r="C27" s="6"/>
      <c r="D27" s="6"/>
      <c r="E27" s="6"/>
      <c r="F27" s="6"/>
      <c r="G27" s="6"/>
      <c r="J27" s="1"/>
    </row>
    <row r="28" ht="15" hidden="1">
      <c r="J28" s="1"/>
    </row>
    <row r="29" ht="15" hidden="1"/>
    <row r="30" ht="15" hidden="1"/>
    <row r="31" spans="3:4" ht="15" hidden="1">
      <c r="C31" s="2"/>
      <c r="D31" s="2"/>
    </row>
    <row r="32" spans="3:4" ht="15" hidden="1">
      <c r="C32" s="2"/>
      <c r="D32" s="2"/>
    </row>
    <row r="33" spans="3:4" ht="15" hidden="1">
      <c r="C33" s="2"/>
      <c r="D33" s="2"/>
    </row>
    <row r="34" spans="3:4" ht="15" hidden="1">
      <c r="C34" s="2"/>
      <c r="D34" s="2"/>
    </row>
    <row r="35" spans="3:4" ht="15" hidden="1">
      <c r="C35" s="2"/>
      <c r="D35" s="2"/>
    </row>
    <row r="36" spans="3:4" ht="15" hidden="1">
      <c r="C36" s="2"/>
      <c r="D36" s="2"/>
    </row>
    <row r="37" spans="3:4" ht="15" hidden="1">
      <c r="C37" s="2"/>
      <c r="D37" s="2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118110236220472" right="0.5118110236220472" top="0.9448818897637796" bottom="0.7480314960629921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2018-03-27T20:47:48Z</cp:lastPrinted>
  <dcterms:created xsi:type="dcterms:W3CDTF">2016-03-22T02:36:19Z</dcterms:created>
  <dcterms:modified xsi:type="dcterms:W3CDTF">2018-03-27T20:47:53Z</dcterms:modified>
  <cp:category/>
  <cp:version/>
  <cp:contentType/>
  <cp:contentStatus/>
</cp:coreProperties>
</file>