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184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<sst xmlns="http://schemas.openxmlformats.org/spreadsheetml/2006/main" count="190" uniqueCount="103">
  <si>
    <r>
      <rPr>
        <sz val="8"/>
        <color indexed="9"/>
        <rFont val="Soberana Sans"/>
        <family val="3"/>
      </rPr>
      <t>RAMO</t>
    </r>
  </si>
  <si>
    <r>
      <rPr>
        <sz val="8"/>
        <color indexed="9"/>
        <rFont val="Soberana Sans"/>
        <family val="3"/>
      </rPr>
      <t>PP</t>
    </r>
  </si>
  <si>
    <r>
      <rPr>
        <sz val="8"/>
        <color indexed="9"/>
        <rFont val="Soberana Sans"/>
        <family val="3"/>
      </rPr>
      <t>DENOMINACIÓN</t>
    </r>
  </si>
  <si>
    <t>PRESUPUESTO</t>
  </si>
  <si>
    <t>ESTRUCTURA PORCENTUAL</t>
  </si>
  <si>
    <r>
      <rPr>
        <sz val="8"/>
        <color indexed="9"/>
        <rFont val="Soberana Sans"/>
        <family val="3"/>
      </rPr>
      <t>APROBADO</t>
    </r>
  </si>
  <si>
    <r>
      <rPr>
        <sz val="8"/>
        <color indexed="9"/>
        <rFont val="Soberana Sans"/>
        <family val="3"/>
      </rPr>
      <t>MODIFICADO</t>
    </r>
  </si>
  <si>
    <r>
      <rPr>
        <sz val="8"/>
        <color indexed="9"/>
        <rFont val="Soberana Sans"/>
        <family val="3"/>
      </rPr>
      <t>DEVENGADO</t>
    </r>
  </si>
  <si>
    <r>
      <rPr>
        <sz val="8"/>
        <color indexed="9"/>
        <rFont val="Soberana Sans"/>
        <family val="3"/>
      </rPr>
      <t>APROB</t>
    </r>
  </si>
  <si>
    <r>
      <rPr>
        <sz val="8"/>
        <color indexed="9"/>
        <rFont val="Soberana Sans"/>
        <family val="3"/>
      </rPr>
      <t>MODIF</t>
    </r>
  </si>
  <si>
    <t>TOQ</t>
  </si>
  <si>
    <t/>
  </si>
  <si>
    <t>E555</t>
  </si>
  <si>
    <t>E561</t>
  </si>
  <si>
    <t>E562</t>
  </si>
  <si>
    <t>E563</t>
  </si>
  <si>
    <t>E567</t>
  </si>
  <si>
    <t>E570</t>
  </si>
  <si>
    <t>E578</t>
  </si>
  <si>
    <t>F571</t>
  </si>
  <si>
    <t>J001</t>
  </si>
  <si>
    <t>K001</t>
  </si>
  <si>
    <t>K014</t>
  </si>
  <si>
    <t>K024</t>
  </si>
  <si>
    <t>K025</t>
  </si>
  <si>
    <t>K027</t>
  </si>
  <si>
    <t>K028</t>
  </si>
  <si>
    <t>K029</t>
  </si>
  <si>
    <t>K044</t>
  </si>
  <si>
    <t>M001</t>
  </si>
  <si>
    <t>O001</t>
  </si>
  <si>
    <t>P552</t>
  </si>
  <si>
    <t>P553</t>
  </si>
  <si>
    <t>R582</t>
  </si>
  <si>
    <t>R584</t>
  </si>
  <si>
    <t>R585</t>
  </si>
  <si>
    <t>W001</t>
  </si>
  <si>
    <t>TZZ</t>
  </si>
  <si>
    <t>B001</t>
  </si>
  <si>
    <t>E010</t>
  </si>
  <si>
    <t>E011</t>
  </si>
  <si>
    <t>E012</t>
  </si>
  <si>
    <t>E013</t>
  </si>
  <si>
    <t>E014</t>
  </si>
  <si>
    <t>E015</t>
  </si>
  <si>
    <t>J002</t>
  </si>
  <si>
    <t>K002</t>
  </si>
  <si>
    <t>K011</t>
  </si>
  <si>
    <t>K036</t>
  </si>
  <si>
    <t>R005</t>
  </si>
  <si>
    <t>PETRÓLEOS MEXICANOS (CONSOLIDADO)</t>
  </si>
  <si>
    <t>(MILES DE PESOS)</t>
  </si>
  <si>
    <t>Promoción de medidas para el ahorro y uso eficiente de la energía eléctrica</t>
  </si>
  <si>
    <r>
      <t xml:space="preserve">PROGRAMAS PRESUPUESTARIOS </t>
    </r>
    <r>
      <rPr>
        <vertAlign val="superscript"/>
        <sz val="10"/>
        <color indexed="8"/>
        <rFont val="Soberana Sans"/>
        <family val="3"/>
      </rPr>
      <t>1/</t>
    </r>
  </si>
  <si>
    <t>EMPRESAS PRODUCTIVAS DEL ESTADO</t>
  </si>
  <si>
    <t>1/ Las sumas parciales y total pueden no coincidir debido al redondeo. El símbolo -o- corresponde a porcentajes menores a 0.05% o mayores a 500%</t>
  </si>
  <si>
    <t>COMISIÓN FEDERAL DE ELECTRICIDAD</t>
  </si>
  <si>
    <t>PAGADO</t>
  </si>
  <si>
    <t>PAG</t>
  </si>
  <si>
    <t>CUENTA PÚBLICA 2016</t>
  </si>
  <si>
    <t>Producción de petróleo, gas, petrolíferos y petroquímicos</t>
  </si>
  <si>
    <t>Distribución de petróleo, gas, petrolíferos y petroquímicos</t>
  </si>
  <si>
    <t>Comercialización de petróleo, gas, petrolíferos y petroquímicos</t>
  </si>
  <si>
    <t>Operación y mantenimiento de la infraestructura en ecología</t>
  </si>
  <si>
    <t>Servicios médicos al personal de PEMEX</t>
  </si>
  <si>
    <t>Prestación de servicios de telecomunicaciones internos a PEMEX</t>
  </si>
  <si>
    <t>Prestación de servicios corporativos</t>
  </si>
  <si>
    <t>Aportaciones para pago de pensiones y jubilaciones</t>
  </si>
  <si>
    <t>Proyectos de infraestructura económica de hidrocarburos</t>
  </si>
  <si>
    <t>Proyectos de infraestructura social de salud</t>
  </si>
  <si>
    <t>Otros proyectos de infraestructura social</t>
  </si>
  <si>
    <t>Otros proyectos de infraestructura gubernamental</t>
  </si>
  <si>
    <t>Proyectos de inmuebles (oficinas administrativas)</t>
  </si>
  <si>
    <t>Mantenimiento de infraestructura</t>
  </si>
  <si>
    <t>Estudios de preinversión</t>
  </si>
  <si>
    <t>Programas de adquisiciones</t>
  </si>
  <si>
    <t>K030</t>
  </si>
  <si>
    <t>Otros proyectos de infraestructura</t>
  </si>
  <si>
    <t>Conservación de infraestructura marítimo-portuaria</t>
  </si>
  <si>
    <t>Actividades de apoyo administrativo</t>
  </si>
  <si>
    <t>Actividades de apoyo a la función pública y buen gobierno</t>
  </si>
  <si>
    <t>Compra de acciones o inversiones diversas para Pemex</t>
  </si>
  <si>
    <t>Operaciones ajenas</t>
  </si>
  <si>
    <t>Operación Red de Fibra Óptica  y apoyo tecnológico a los procesos productivos</t>
  </si>
  <si>
    <t>Operación y mantenimiento de las centrales generadoras de energía eléctrica</t>
  </si>
  <si>
    <t>Operación, mantenimiento y recarga de la Nucleoeléctrica Laguna Verde</t>
  </si>
  <si>
    <t>Suministro de energéticos a las centrales generadoras de electricidad</t>
  </si>
  <si>
    <t>Operación y mantenimiento a líneas de transmisión, subestaciones de transformación y red fibra óptica</t>
  </si>
  <si>
    <t>Operación y mantenimiento de los procesos de distribución y de comercialización de energía eléctrica</t>
  </si>
  <si>
    <t>Apoyo al desarrollo sustentable de comunidades afectadas por la instalación de la infraestructura eléctrica</t>
  </si>
  <si>
    <t>Pago de pensiones  y jubilaciones en CFE</t>
  </si>
  <si>
    <t>Proyectos de infraestructura económica de electricidad</t>
  </si>
  <si>
    <t>Proyectos de infraestructura económica de electricidad (Pidiregas)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</si>
  <si>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</si>
  <si>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</si>
  <si>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</si>
  <si>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Adquisición de energía eléctrica a los Productores Externos</t>
  </si>
  <si>
    <t>Planeación y dirección de los procesos productivos</t>
  </si>
  <si>
    <t>PORCENTAJE DE
PAGADO</t>
  </si>
  <si>
    <t>PAG / APROB</t>
  </si>
  <si>
    <t>PAG / MODIF</t>
  </si>
  <si>
    <t>-o-</t>
  </si>
  <si>
    <t>Fuente: Elaborado en la Unidad de Contabilidad Gubernamental, con base en información de los Sistemas Globalizadores de la Secretaría de Hacienda y Crédito Público así como la que proporcionaron los entes públicos.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</si>
</sst>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\ "/>
    <numFmt numFmtId="182" formatCode="\-\o\-#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8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sz val="9"/>
      <color indexed="8"/>
      <name val="Soberana Sans"/>
      <family val="3"/>
    </font>
    <font>
      <vertAlign val="superscript"/>
      <sz val="10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180" fontId="4" fillId="33" borderId="13" xfId="0" applyNumberFormat="1" applyFont="1" applyFill="1" applyBorder="1" applyAlignment="1" applyProtection="1">
      <alignment horizontal="right" vertical="top" wrapText="1"/>
      <protection/>
    </xf>
    <xf numFmtId="180" fontId="4" fillId="33" borderId="12" xfId="0" applyNumberFormat="1" applyFont="1" applyFill="1" applyBorder="1" applyAlignment="1" applyProtection="1">
      <alignment horizontal="right" vertical="top" wrapText="1"/>
      <protection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180" fontId="3" fillId="33" borderId="13" xfId="0" applyNumberFormat="1" applyFont="1" applyFill="1" applyBorder="1" applyAlignment="1" applyProtection="1">
      <alignment horizontal="right" vertical="top" wrapText="1"/>
      <protection/>
    </xf>
    <xf numFmtId="180" fontId="3" fillId="33" borderId="12" xfId="0" applyNumberFormat="1" applyFont="1" applyFill="1" applyBorder="1" applyAlignment="1" applyProtection="1">
      <alignment horizontal="right" vertical="top" wrapText="1"/>
      <protection/>
    </xf>
    <xf numFmtId="181" fontId="3" fillId="33" borderId="12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80" fontId="3" fillId="33" borderId="14" xfId="0" applyNumberFormat="1" applyFont="1" applyFill="1" applyBorder="1" applyAlignment="1" applyProtection="1">
      <alignment horizontal="right" vertical="top" wrapText="1"/>
      <protection/>
    </xf>
    <xf numFmtId="180" fontId="4" fillId="33" borderId="14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80" fontId="3" fillId="33" borderId="12" xfId="0" applyNumberFormat="1" applyFont="1" applyFill="1" applyBorder="1" applyAlignment="1" applyProtection="1" quotePrefix="1">
      <alignment horizontal="right" vertical="top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0" fontId="3" fillId="33" borderId="16" xfId="0" applyFont="1" applyFill="1" applyBorder="1" applyAlignment="1" applyProtection="1">
      <alignment horizontal="center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180" fontId="3" fillId="33" borderId="18" xfId="0" applyNumberFormat="1" applyFont="1" applyFill="1" applyBorder="1" applyAlignment="1" applyProtection="1">
      <alignment horizontal="right" vertical="top" wrapText="1"/>
      <protection/>
    </xf>
    <xf numFmtId="180" fontId="3" fillId="33" borderId="16" xfId="0" applyNumberFormat="1" applyFont="1" applyFill="1" applyBorder="1" applyAlignment="1" applyProtection="1">
      <alignment horizontal="right" vertical="top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SheetLayoutView="100" zoomScalePageLayoutView="0" workbookViewId="0" topLeftCell="A28">
      <selection activeCell="C42" sqref="C42:N42"/>
    </sheetView>
  </sheetViews>
  <sheetFormatPr defaultColWidth="9.140625" defaultRowHeight="12.75"/>
  <cols>
    <col min="1" max="1" width="1.57421875" style="0" customWidth="1"/>
    <col min="2" max="2" width="0.13671875" style="0" customWidth="1"/>
    <col min="3" max="3" width="7.421875" style="0" customWidth="1"/>
    <col min="4" max="4" width="7.57421875" style="0" customWidth="1"/>
    <col min="5" max="5" width="44.57421875" style="0" customWidth="1"/>
    <col min="6" max="6" width="14.28125" style="0" customWidth="1"/>
    <col min="7" max="7" width="14.421875" style="0" customWidth="1"/>
    <col min="8" max="9" width="14.28125" style="0" customWidth="1"/>
    <col min="10" max="13" width="9.28125" style="0" customWidth="1"/>
    <col min="14" max="14" width="9.421875" style="0" customWidth="1"/>
    <col min="15" max="15" width="1.7109375" style="0" customWidth="1"/>
  </cols>
  <sheetData>
    <row r="1" spans="1:15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27" t="s">
        <v>59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/>
    </row>
    <row r="3" spans="1:15" ht="13.5" customHeight="1">
      <c r="A3" s="1"/>
      <c r="B3" s="28" t="s">
        <v>53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</row>
    <row r="4" spans="1:15" ht="13.5" customHeight="1">
      <c r="A4" s="1"/>
      <c r="B4" s="27" t="s">
        <v>54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"/>
    </row>
    <row r="5" spans="1:15" ht="13.5" customHeight="1">
      <c r="A5" s="1"/>
      <c r="B5" s="28" t="s">
        <v>51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</row>
    <row r="6" spans="1:15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 customHeight="1">
      <c r="A7" s="1"/>
      <c r="B7" s="23" t="s">
        <v>0</v>
      </c>
      <c r="C7" s="23"/>
      <c r="D7" s="29" t="s">
        <v>1</v>
      </c>
      <c r="E7" s="29" t="s">
        <v>2</v>
      </c>
      <c r="F7" s="30" t="s">
        <v>3</v>
      </c>
      <c r="G7" s="30"/>
      <c r="H7" s="30"/>
      <c r="I7" s="30"/>
      <c r="J7" s="31" t="s">
        <v>4</v>
      </c>
      <c r="K7" s="31"/>
      <c r="L7" s="31"/>
      <c r="M7" s="31"/>
      <c r="N7" s="31"/>
      <c r="O7" s="1"/>
    </row>
    <row r="8" spans="1:15" ht="24.75" customHeight="1">
      <c r="A8" s="1"/>
      <c r="B8" s="23"/>
      <c r="C8" s="23"/>
      <c r="D8" s="29"/>
      <c r="E8" s="29"/>
      <c r="F8" s="25" t="s">
        <v>5</v>
      </c>
      <c r="G8" s="25" t="s">
        <v>6</v>
      </c>
      <c r="H8" s="25" t="s">
        <v>7</v>
      </c>
      <c r="I8" s="25" t="s">
        <v>57</v>
      </c>
      <c r="J8" s="26" t="s">
        <v>98</v>
      </c>
      <c r="K8" s="26"/>
      <c r="L8" s="25" t="s">
        <v>8</v>
      </c>
      <c r="M8" s="25" t="s">
        <v>9</v>
      </c>
      <c r="N8" s="23" t="s">
        <v>58</v>
      </c>
      <c r="O8" s="1"/>
    </row>
    <row r="9" spans="1:15" ht="24.75" customHeight="1">
      <c r="A9" s="1"/>
      <c r="B9" s="23"/>
      <c r="C9" s="23"/>
      <c r="D9" s="29"/>
      <c r="E9" s="29"/>
      <c r="F9" s="25"/>
      <c r="G9" s="25"/>
      <c r="H9" s="25"/>
      <c r="I9" s="25"/>
      <c r="J9" s="2" t="s">
        <v>99</v>
      </c>
      <c r="K9" s="2" t="s">
        <v>100</v>
      </c>
      <c r="L9" s="25"/>
      <c r="M9" s="25"/>
      <c r="N9" s="23"/>
      <c r="O9" s="1"/>
    </row>
    <row r="10" spans="1:15" ht="7.5" customHeight="1">
      <c r="A10" s="1"/>
      <c r="B10" s="3"/>
      <c r="C10" s="8"/>
      <c r="D10" s="8"/>
      <c r="E10" s="9"/>
      <c r="F10" s="10"/>
      <c r="G10" s="11"/>
      <c r="H10" s="11"/>
      <c r="I10" s="11"/>
      <c r="J10" s="12"/>
      <c r="K10" s="11"/>
      <c r="L10" s="12"/>
      <c r="M10" s="12"/>
      <c r="N10" s="12"/>
      <c r="O10" s="1"/>
    </row>
    <row r="11" spans="1:15" ht="15" customHeight="1">
      <c r="A11" s="1"/>
      <c r="B11" s="3"/>
      <c r="C11" s="4" t="s">
        <v>37</v>
      </c>
      <c r="D11" s="4" t="s">
        <v>11</v>
      </c>
      <c r="E11" s="5" t="s">
        <v>50</v>
      </c>
      <c r="F11" s="6">
        <v>547560089.167</v>
      </c>
      <c r="G11" s="6">
        <v>583583040.546</v>
      </c>
      <c r="H11" s="6">
        <v>571476404.158</v>
      </c>
      <c r="I11" s="6">
        <v>582666309.859</v>
      </c>
      <c r="J11" s="7">
        <f>$I11/F11*100</f>
        <v>106.41139144114882</v>
      </c>
      <c r="K11" s="7">
        <f>$I11/G11*100</f>
        <v>99.84291341192123</v>
      </c>
      <c r="L11" s="7">
        <f>F11/$F$11*100</f>
        <v>100</v>
      </c>
      <c r="M11" s="7">
        <f>G11/$G$11*100</f>
        <v>100</v>
      </c>
      <c r="N11" s="7">
        <f>I11/$I$11*100</f>
        <v>100</v>
      </c>
      <c r="O11" s="1"/>
    </row>
    <row r="12" spans="1:15" ht="14.25" customHeight="1">
      <c r="A12" s="1"/>
      <c r="B12" s="3"/>
      <c r="C12" s="8" t="s">
        <v>11</v>
      </c>
      <c r="D12" s="8" t="s">
        <v>38</v>
      </c>
      <c r="E12" s="9" t="s">
        <v>60</v>
      </c>
      <c r="F12" s="14">
        <v>59818825.546</v>
      </c>
      <c r="G12" s="11">
        <v>71505305.195</v>
      </c>
      <c r="H12" s="11">
        <v>71367749.82</v>
      </c>
      <c r="I12" s="11">
        <v>71484683.148</v>
      </c>
      <c r="J12" s="11">
        <f>$I12/F12*100</f>
        <v>119.50198369078493</v>
      </c>
      <c r="K12" s="11">
        <f>$I12/G12*100</f>
        <v>99.97116011610082</v>
      </c>
      <c r="L12" s="11">
        <f aca="true" t="shared" si="0" ref="L12:L31">F12/$F$11*100</f>
        <v>10.924613887948267</v>
      </c>
      <c r="M12" s="11">
        <f aca="true" t="shared" si="1" ref="M12:M33">G12/$G$11*100</f>
        <v>12.252807265971894</v>
      </c>
      <c r="N12" s="11">
        <f aca="true" t="shared" si="2" ref="N12:N31">I12/$I$11*100</f>
        <v>12.268545810602754</v>
      </c>
      <c r="O12" s="1"/>
    </row>
    <row r="13" spans="1:15" ht="14.25" customHeight="1">
      <c r="A13" s="1"/>
      <c r="B13" s="3"/>
      <c r="C13" s="8" t="s">
        <v>11</v>
      </c>
      <c r="D13" s="8" t="s">
        <v>39</v>
      </c>
      <c r="E13" s="9" t="s">
        <v>61</v>
      </c>
      <c r="F13" s="14">
        <v>29064769.376</v>
      </c>
      <c r="G13" s="11">
        <v>30665901.685</v>
      </c>
      <c r="H13" s="11">
        <v>32004086.791</v>
      </c>
      <c r="I13" s="11">
        <v>30615588.448</v>
      </c>
      <c r="J13" s="11">
        <f aca="true" t="shared" si="3" ref="J13:J31">$I13/F13*100</f>
        <v>105.33573499908992</v>
      </c>
      <c r="K13" s="11">
        <f aca="true" t="shared" si="4" ref="K13:K33">$I13/G13*100</f>
        <v>99.8359310040291</v>
      </c>
      <c r="L13" s="11">
        <f t="shared" si="0"/>
        <v>5.3080511072704475</v>
      </c>
      <c r="M13" s="11">
        <f t="shared" si="1"/>
        <v>5.2547623139132</v>
      </c>
      <c r="N13" s="11">
        <f t="shared" si="2"/>
        <v>5.254394827703132</v>
      </c>
      <c r="O13" s="1"/>
    </row>
    <row r="14" spans="1:15" ht="14.25" customHeight="1">
      <c r="A14" s="1"/>
      <c r="B14" s="3"/>
      <c r="C14" s="8" t="s">
        <v>11</v>
      </c>
      <c r="D14" s="8" t="s">
        <v>40</v>
      </c>
      <c r="E14" s="9" t="s">
        <v>62</v>
      </c>
      <c r="F14" s="14">
        <v>3500059.14</v>
      </c>
      <c r="G14" s="11">
        <v>4304109.634</v>
      </c>
      <c r="H14" s="11">
        <v>4396016.969</v>
      </c>
      <c r="I14" s="11">
        <v>4304104.783</v>
      </c>
      <c r="J14" s="11">
        <f t="shared" si="3"/>
        <v>122.97234449015623</v>
      </c>
      <c r="K14" s="11">
        <f t="shared" si="4"/>
        <v>99.99988729376311</v>
      </c>
      <c r="L14" s="11">
        <f t="shared" si="0"/>
        <v>0.6392100536992423</v>
      </c>
      <c r="M14" s="11">
        <f t="shared" si="1"/>
        <v>0.7375316510180071</v>
      </c>
      <c r="N14" s="11">
        <f t="shared" si="2"/>
        <v>0.7386912045835556</v>
      </c>
      <c r="O14" s="1"/>
    </row>
    <row r="15" spans="1:15" ht="14.25" customHeight="1">
      <c r="A15" s="1"/>
      <c r="B15" s="3"/>
      <c r="C15" s="8"/>
      <c r="D15" s="8" t="s">
        <v>41</v>
      </c>
      <c r="E15" s="9" t="s">
        <v>63</v>
      </c>
      <c r="F15" s="14">
        <v>2648335.476</v>
      </c>
      <c r="G15" s="11">
        <v>2195794.501</v>
      </c>
      <c r="H15" s="11">
        <v>2037458.997</v>
      </c>
      <c r="I15" s="11">
        <v>2195792.487</v>
      </c>
      <c r="J15" s="11">
        <f t="shared" si="3"/>
        <v>82.91217283078076</v>
      </c>
      <c r="K15" s="11">
        <f t="shared" si="4"/>
        <v>99.99990827921287</v>
      </c>
      <c r="L15" s="11">
        <f t="shared" si="0"/>
        <v>0.48366115945902793</v>
      </c>
      <c r="M15" s="11">
        <f t="shared" si="1"/>
        <v>0.3762608486609919</v>
      </c>
      <c r="N15" s="11">
        <f t="shared" si="2"/>
        <v>0.3768524882674892</v>
      </c>
      <c r="O15" s="1"/>
    </row>
    <row r="16" spans="1:15" ht="14.25" customHeight="1">
      <c r="A16" s="1"/>
      <c r="B16" s="3"/>
      <c r="C16" s="8" t="s">
        <v>11</v>
      </c>
      <c r="D16" s="8" t="s">
        <v>42</v>
      </c>
      <c r="E16" s="9" t="s">
        <v>64</v>
      </c>
      <c r="F16" s="14">
        <v>11824147.606</v>
      </c>
      <c r="G16" s="11">
        <v>13698013.3</v>
      </c>
      <c r="H16" s="11">
        <v>12673391.629</v>
      </c>
      <c r="I16" s="11">
        <v>13695933.899</v>
      </c>
      <c r="J16" s="11">
        <f t="shared" si="3"/>
        <v>115.83020066537554</v>
      </c>
      <c r="K16" s="11">
        <f t="shared" si="4"/>
        <v>99.98481968914426</v>
      </c>
      <c r="L16" s="11">
        <f t="shared" si="0"/>
        <v>2.159424662229858</v>
      </c>
      <c r="M16" s="11">
        <f t="shared" si="1"/>
        <v>2.3472260755186007</v>
      </c>
      <c r="N16" s="11">
        <f t="shared" si="2"/>
        <v>2.3505621772287286</v>
      </c>
      <c r="O16" s="1"/>
    </row>
    <row r="17" spans="1:15" ht="14.25" customHeight="1">
      <c r="A17" s="1"/>
      <c r="B17" s="3"/>
      <c r="C17" s="8" t="s">
        <v>11</v>
      </c>
      <c r="D17" s="8" t="s">
        <v>43</v>
      </c>
      <c r="E17" s="9" t="s">
        <v>65</v>
      </c>
      <c r="F17" s="14">
        <v>1724103.795</v>
      </c>
      <c r="G17" s="11">
        <v>1115819.916</v>
      </c>
      <c r="H17" s="11">
        <v>1069908.434</v>
      </c>
      <c r="I17" s="11">
        <v>1114952.274</v>
      </c>
      <c r="J17" s="11">
        <f t="shared" si="3"/>
        <v>64.66851225740734</v>
      </c>
      <c r="K17" s="11">
        <f t="shared" si="4"/>
        <v>99.92224175356985</v>
      </c>
      <c r="L17" s="11">
        <f t="shared" si="0"/>
        <v>0.314870245131063</v>
      </c>
      <c r="M17" s="11">
        <f t="shared" si="1"/>
        <v>0.19120156661098983</v>
      </c>
      <c r="N17" s="11">
        <f t="shared" si="2"/>
        <v>0.19135348228213306</v>
      </c>
      <c r="O17" s="1"/>
    </row>
    <row r="18" spans="1:15" ht="14.25" customHeight="1">
      <c r="A18" s="1"/>
      <c r="B18" s="3"/>
      <c r="C18" s="8" t="s">
        <v>11</v>
      </c>
      <c r="D18" s="8" t="s">
        <v>44</v>
      </c>
      <c r="E18" s="9" t="s">
        <v>66</v>
      </c>
      <c r="F18" s="14">
        <v>83672574.423</v>
      </c>
      <c r="G18" s="11">
        <v>94921668.047</v>
      </c>
      <c r="H18" s="11">
        <v>110944630.867</v>
      </c>
      <c r="I18" s="11">
        <v>94907113.727</v>
      </c>
      <c r="J18" s="11">
        <f t="shared" si="3"/>
        <v>113.42678814590393</v>
      </c>
      <c r="K18" s="11">
        <f t="shared" si="4"/>
        <v>99.9846670203975</v>
      </c>
      <c r="L18" s="11">
        <f t="shared" si="0"/>
        <v>15.280984877895426</v>
      </c>
      <c r="M18" s="11">
        <f t="shared" si="1"/>
        <v>16.26532326199736</v>
      </c>
      <c r="N18" s="11">
        <f t="shared" si="2"/>
        <v>16.288416220592307</v>
      </c>
      <c r="O18" s="1"/>
    </row>
    <row r="19" spans="1:15" ht="14.25" customHeight="1">
      <c r="A19" s="1"/>
      <c r="B19" s="3"/>
      <c r="C19" s="8" t="s">
        <v>11</v>
      </c>
      <c r="D19" s="8" t="s">
        <v>45</v>
      </c>
      <c r="E19" s="9" t="s">
        <v>67</v>
      </c>
      <c r="F19" s="14">
        <v>47450147.324</v>
      </c>
      <c r="G19" s="11">
        <v>56182460.978</v>
      </c>
      <c r="H19" s="11">
        <v>56182197.866</v>
      </c>
      <c r="I19" s="11">
        <v>56182460.978</v>
      </c>
      <c r="J19" s="11">
        <f t="shared" si="3"/>
        <v>118.40313285936467</v>
      </c>
      <c r="K19" s="11">
        <f t="shared" si="4"/>
        <v>100</v>
      </c>
      <c r="L19" s="11">
        <f t="shared" si="0"/>
        <v>8.665742493428553</v>
      </c>
      <c r="M19" s="11">
        <f t="shared" si="1"/>
        <v>9.627157932046092</v>
      </c>
      <c r="N19" s="11">
        <f t="shared" si="2"/>
        <v>9.642304699510712</v>
      </c>
      <c r="O19" s="1"/>
    </row>
    <row r="20" spans="1:15" ht="14.25" customHeight="1">
      <c r="A20" s="1"/>
      <c r="B20" s="3"/>
      <c r="C20" s="8" t="s">
        <v>11</v>
      </c>
      <c r="D20" s="8" t="s">
        <v>46</v>
      </c>
      <c r="E20" s="9" t="s">
        <v>68</v>
      </c>
      <c r="F20" s="14">
        <v>262024906.622</v>
      </c>
      <c r="G20" s="11">
        <v>278410362.674</v>
      </c>
      <c r="H20" s="11">
        <v>250635692.762</v>
      </c>
      <c r="I20" s="11">
        <v>278410351.104</v>
      </c>
      <c r="J20" s="11">
        <f t="shared" si="3"/>
        <v>106.25339197454149</v>
      </c>
      <c r="K20" s="11">
        <f t="shared" si="4"/>
        <v>99.99999584426386</v>
      </c>
      <c r="L20" s="11">
        <f t="shared" si="0"/>
        <v>47.853178455832484</v>
      </c>
      <c r="M20" s="11">
        <f t="shared" si="1"/>
        <v>47.707068802671074</v>
      </c>
      <c r="N20" s="11">
        <f t="shared" si="2"/>
        <v>47.78212613174302</v>
      </c>
      <c r="O20" s="1"/>
    </row>
    <row r="21" spans="1:15" ht="14.25" customHeight="1">
      <c r="A21" s="1"/>
      <c r="B21" s="3"/>
      <c r="C21" s="8" t="s">
        <v>11</v>
      </c>
      <c r="D21" s="8" t="s">
        <v>47</v>
      </c>
      <c r="E21" s="9" t="s">
        <v>69</v>
      </c>
      <c r="F21" s="14">
        <v>250826.208</v>
      </c>
      <c r="G21" s="11">
        <v>31323.138</v>
      </c>
      <c r="H21" s="11">
        <v>30721.053</v>
      </c>
      <c r="I21" s="11">
        <v>31323.138</v>
      </c>
      <c r="J21" s="11">
        <f t="shared" si="3"/>
        <v>12.487984509178562</v>
      </c>
      <c r="K21" s="11">
        <f t="shared" si="4"/>
        <v>100</v>
      </c>
      <c r="L21" s="17" t="s">
        <v>101</v>
      </c>
      <c r="M21" s="17" t="s">
        <v>101</v>
      </c>
      <c r="N21" s="17" t="s">
        <v>101</v>
      </c>
      <c r="O21" s="1"/>
    </row>
    <row r="22" spans="1:15" ht="14.25" customHeight="1">
      <c r="A22" s="1"/>
      <c r="B22" s="3"/>
      <c r="C22" s="8" t="s">
        <v>11</v>
      </c>
      <c r="D22" s="8" t="s">
        <v>22</v>
      </c>
      <c r="E22" s="9" t="s">
        <v>70</v>
      </c>
      <c r="F22" s="14">
        <v>1000</v>
      </c>
      <c r="G22" s="11">
        <v>0</v>
      </c>
      <c r="H22" s="11">
        <v>0</v>
      </c>
      <c r="I22" s="11">
        <v>0</v>
      </c>
      <c r="J22" s="11">
        <f t="shared" si="3"/>
        <v>0</v>
      </c>
      <c r="K22" s="11"/>
      <c r="L22" s="17" t="s">
        <v>101</v>
      </c>
      <c r="M22" s="11">
        <f t="shared" si="1"/>
        <v>0</v>
      </c>
      <c r="N22" s="11">
        <f t="shared" si="2"/>
        <v>0</v>
      </c>
      <c r="O22" s="1"/>
    </row>
    <row r="23" spans="1:15" ht="14.25" customHeight="1">
      <c r="A23" s="1"/>
      <c r="B23" s="3"/>
      <c r="C23" s="8" t="s">
        <v>11</v>
      </c>
      <c r="D23" s="8" t="s">
        <v>23</v>
      </c>
      <c r="E23" s="9" t="s">
        <v>71</v>
      </c>
      <c r="F23" s="14">
        <v>2410338.802</v>
      </c>
      <c r="G23" s="11">
        <v>90204.998</v>
      </c>
      <c r="H23" s="11">
        <v>133670.376</v>
      </c>
      <c r="I23" s="11">
        <v>90204.998</v>
      </c>
      <c r="J23" s="11">
        <f t="shared" si="3"/>
        <v>3.742419859197869</v>
      </c>
      <c r="K23" s="11">
        <f t="shared" si="4"/>
        <v>100</v>
      </c>
      <c r="L23" s="11">
        <f t="shared" si="0"/>
        <v>0.44019621767299266</v>
      </c>
      <c r="M23" s="17" t="s">
        <v>101</v>
      </c>
      <c r="N23" s="17" t="s">
        <v>101</v>
      </c>
      <c r="O23" s="1"/>
    </row>
    <row r="24" spans="1:15" ht="14.25" customHeight="1">
      <c r="A24" s="1"/>
      <c r="B24" s="3"/>
      <c r="C24" s="8" t="s">
        <v>11</v>
      </c>
      <c r="D24" s="8" t="s">
        <v>24</v>
      </c>
      <c r="E24" s="9" t="s">
        <v>72</v>
      </c>
      <c r="F24" s="14">
        <v>0</v>
      </c>
      <c r="G24" s="11">
        <v>4537.835</v>
      </c>
      <c r="H24" s="11">
        <v>2947.527</v>
      </c>
      <c r="I24" s="11">
        <v>4537.835</v>
      </c>
      <c r="J24" s="12"/>
      <c r="K24" s="11">
        <f t="shared" si="4"/>
        <v>100</v>
      </c>
      <c r="L24" s="11">
        <f t="shared" si="0"/>
        <v>0</v>
      </c>
      <c r="M24" s="17" t="s">
        <v>101</v>
      </c>
      <c r="N24" s="17" t="s">
        <v>101</v>
      </c>
      <c r="O24" s="1"/>
    </row>
    <row r="25" spans="1:15" ht="14.25" customHeight="1">
      <c r="A25" s="1"/>
      <c r="B25" s="3"/>
      <c r="C25" s="8" t="s">
        <v>11</v>
      </c>
      <c r="D25" s="8" t="s">
        <v>25</v>
      </c>
      <c r="E25" s="9" t="s">
        <v>73</v>
      </c>
      <c r="F25" s="14">
        <v>18244057.342</v>
      </c>
      <c r="G25" s="11">
        <v>14269841.01</v>
      </c>
      <c r="H25" s="11">
        <v>15704446.098</v>
      </c>
      <c r="I25" s="11">
        <v>14267342.791</v>
      </c>
      <c r="J25" s="11">
        <f t="shared" si="3"/>
        <v>78.20268552957718</v>
      </c>
      <c r="K25" s="11">
        <f t="shared" si="4"/>
        <v>99.98249301447542</v>
      </c>
      <c r="L25" s="11">
        <f t="shared" si="0"/>
        <v>3.331882235930412</v>
      </c>
      <c r="M25" s="11">
        <f t="shared" si="1"/>
        <v>2.4452117382727816</v>
      </c>
      <c r="N25" s="11">
        <f t="shared" si="2"/>
        <v>2.4486301249256317</v>
      </c>
      <c r="O25" s="1"/>
    </row>
    <row r="26" spans="1:15" ht="14.25" customHeight="1">
      <c r="A26" s="1"/>
      <c r="B26" s="3"/>
      <c r="C26" s="8" t="s">
        <v>11</v>
      </c>
      <c r="D26" s="8" t="s">
        <v>26</v>
      </c>
      <c r="E26" s="9" t="s">
        <v>74</v>
      </c>
      <c r="F26" s="14">
        <v>966993.185</v>
      </c>
      <c r="G26" s="11">
        <v>2205149.453</v>
      </c>
      <c r="H26" s="11">
        <v>2214261.376</v>
      </c>
      <c r="I26" s="11">
        <v>2205149.453</v>
      </c>
      <c r="J26" s="11">
        <f t="shared" si="3"/>
        <v>228.04188149474913</v>
      </c>
      <c r="K26" s="11">
        <f t="shared" si="4"/>
        <v>100</v>
      </c>
      <c r="L26" s="11">
        <f t="shared" si="0"/>
        <v>0.1766003775898059</v>
      </c>
      <c r="M26" s="11">
        <f t="shared" si="1"/>
        <v>0.37786386851421583</v>
      </c>
      <c r="N26" s="11">
        <f t="shared" si="2"/>
        <v>0.3784583758641591</v>
      </c>
      <c r="O26" s="1"/>
    </row>
    <row r="27" spans="1:15" ht="14.25" customHeight="1">
      <c r="A27" s="1"/>
      <c r="B27" s="3"/>
      <c r="C27" s="8" t="s">
        <v>11</v>
      </c>
      <c r="D27" s="8" t="s">
        <v>27</v>
      </c>
      <c r="E27" s="9" t="s">
        <v>75</v>
      </c>
      <c r="F27" s="14">
        <v>5437793.096</v>
      </c>
      <c r="G27" s="11">
        <v>1319923.603</v>
      </c>
      <c r="H27" s="11">
        <v>1500001.267</v>
      </c>
      <c r="I27" s="11">
        <v>1319923.603</v>
      </c>
      <c r="J27" s="11">
        <f t="shared" si="3"/>
        <v>24.273148678108512</v>
      </c>
      <c r="K27" s="11">
        <f t="shared" si="4"/>
        <v>100</v>
      </c>
      <c r="L27" s="11">
        <f t="shared" si="0"/>
        <v>0.9930952243565602</v>
      </c>
      <c r="M27" s="11">
        <f t="shared" si="1"/>
        <v>0.22617579869440343</v>
      </c>
      <c r="N27" s="11">
        <f t="shared" si="2"/>
        <v>0.22653164953357433</v>
      </c>
      <c r="O27" s="1"/>
    </row>
    <row r="28" spans="1:15" ht="14.25" customHeight="1">
      <c r="A28" s="1"/>
      <c r="B28" s="3"/>
      <c r="C28" s="8" t="s">
        <v>11</v>
      </c>
      <c r="D28" s="8" t="s">
        <v>76</v>
      </c>
      <c r="E28" s="9" t="s">
        <v>77</v>
      </c>
      <c r="F28" s="14">
        <v>3363780.839</v>
      </c>
      <c r="G28" s="11">
        <v>2521827.678</v>
      </c>
      <c r="H28" s="11">
        <v>2053557.768</v>
      </c>
      <c r="I28" s="11">
        <v>2521827.693</v>
      </c>
      <c r="J28" s="11">
        <f t="shared" si="3"/>
        <v>74.97003561473701</v>
      </c>
      <c r="K28" s="11">
        <f t="shared" si="4"/>
        <v>100.00000059480672</v>
      </c>
      <c r="L28" s="11">
        <f t="shared" si="0"/>
        <v>0.6143217713543184</v>
      </c>
      <c r="M28" s="11">
        <f t="shared" si="1"/>
        <v>0.43212833526494865</v>
      </c>
      <c r="N28" s="11">
        <f t="shared" si="2"/>
        <v>0.43280822150336096</v>
      </c>
      <c r="O28" s="1"/>
    </row>
    <row r="29" spans="1:15" ht="14.25" customHeight="1">
      <c r="A29" s="1"/>
      <c r="B29" s="3"/>
      <c r="C29" s="8" t="s">
        <v>11</v>
      </c>
      <c r="D29" s="8" t="s">
        <v>48</v>
      </c>
      <c r="E29" s="9" t="s">
        <v>78</v>
      </c>
      <c r="F29" s="14">
        <v>368303.906</v>
      </c>
      <c r="G29" s="11">
        <v>264739.702</v>
      </c>
      <c r="H29" s="11">
        <v>476726.13</v>
      </c>
      <c r="I29" s="11">
        <v>264739.702</v>
      </c>
      <c r="J29" s="11">
        <f t="shared" si="3"/>
        <v>71.88077500323877</v>
      </c>
      <c r="K29" s="11">
        <f t="shared" si="4"/>
        <v>100</v>
      </c>
      <c r="L29" s="11">
        <f t="shared" si="0"/>
        <v>0.06726273760388536</v>
      </c>
      <c r="M29" s="17" t="s">
        <v>101</v>
      </c>
      <c r="N29" s="17" t="s">
        <v>101</v>
      </c>
      <c r="O29" s="1"/>
    </row>
    <row r="30" spans="1:15" ht="14.25" customHeight="1">
      <c r="A30" s="1"/>
      <c r="B30" s="3"/>
      <c r="C30" s="8" t="s">
        <v>11</v>
      </c>
      <c r="D30" s="8" t="s">
        <v>29</v>
      </c>
      <c r="E30" s="9" t="s">
        <v>79</v>
      </c>
      <c r="F30" s="14">
        <v>14064202.236</v>
      </c>
      <c r="G30" s="11">
        <v>8545419.648</v>
      </c>
      <c r="H30" s="11">
        <v>8217425.488</v>
      </c>
      <c r="I30" s="11">
        <v>8487719.817</v>
      </c>
      <c r="J30" s="11">
        <f t="shared" si="3"/>
        <v>60.34981348088174</v>
      </c>
      <c r="K30" s="11">
        <f t="shared" si="4"/>
        <v>99.3247864543024</v>
      </c>
      <c r="L30" s="11">
        <f t="shared" si="0"/>
        <v>2.5685221611742715</v>
      </c>
      <c r="M30" s="11">
        <f t="shared" si="1"/>
        <v>1.4643022593673918</v>
      </c>
      <c r="N30" s="11">
        <f t="shared" si="2"/>
        <v>1.4567033777967964</v>
      </c>
      <c r="O30" s="1"/>
    </row>
    <row r="31" spans="1:15" ht="14.25" customHeight="1">
      <c r="A31" s="1"/>
      <c r="B31" s="3"/>
      <c r="C31" s="8" t="s">
        <v>11</v>
      </c>
      <c r="D31" s="8" t="s">
        <v>30</v>
      </c>
      <c r="E31" s="9" t="s">
        <v>80</v>
      </c>
      <c r="F31" s="14">
        <v>724924.245</v>
      </c>
      <c r="G31" s="11">
        <v>766691.253</v>
      </c>
      <c r="H31" s="11">
        <v>770917.418</v>
      </c>
      <c r="I31" s="11">
        <v>766663.983</v>
      </c>
      <c r="J31" s="11">
        <f t="shared" si="3"/>
        <v>105.75780687263399</v>
      </c>
      <c r="K31" s="11">
        <f t="shared" si="4"/>
        <v>99.9964431575431</v>
      </c>
      <c r="L31" s="11">
        <f t="shared" si="0"/>
        <v>0.13239172455078366</v>
      </c>
      <c r="M31" s="11">
        <f t="shared" si="1"/>
        <v>0.13137654793440948</v>
      </c>
      <c r="N31" s="11">
        <f t="shared" si="2"/>
        <v>0.1315785673596824</v>
      </c>
      <c r="O31" s="1"/>
    </row>
    <row r="32" spans="1:15" ht="14.25" customHeight="1">
      <c r="A32" s="1"/>
      <c r="B32" s="3"/>
      <c r="C32" s="8" t="s">
        <v>11</v>
      </c>
      <c r="D32" s="8" t="s">
        <v>49</v>
      </c>
      <c r="E32" s="9" t="s">
        <v>81</v>
      </c>
      <c r="F32" s="14">
        <v>0</v>
      </c>
      <c r="G32" s="11">
        <v>2606.46</v>
      </c>
      <c r="H32" s="11">
        <v>2606.46</v>
      </c>
      <c r="I32" s="11">
        <v>2606.46</v>
      </c>
      <c r="J32" s="11"/>
      <c r="K32" s="11">
        <f t="shared" si="4"/>
        <v>100</v>
      </c>
      <c r="L32" s="11"/>
      <c r="M32" s="17" t="s">
        <v>101</v>
      </c>
      <c r="N32" s="17" t="s">
        <v>101</v>
      </c>
      <c r="O32" s="1"/>
    </row>
    <row r="33" spans="1:15" ht="14.25" customHeight="1">
      <c r="A33" s="1"/>
      <c r="B33" s="3"/>
      <c r="C33" s="8" t="s">
        <v>11</v>
      </c>
      <c r="D33" s="8" t="s">
        <v>36</v>
      </c>
      <c r="E33" s="9" t="s">
        <v>82</v>
      </c>
      <c r="F33" s="14">
        <v>0</v>
      </c>
      <c r="G33" s="11">
        <v>561339.838</v>
      </c>
      <c r="H33" s="11">
        <v>-942010.938</v>
      </c>
      <c r="I33" s="11">
        <v>-206710.462</v>
      </c>
      <c r="J33" s="11"/>
      <c r="K33" s="11">
        <f t="shared" si="4"/>
        <v>-36.824477438923545</v>
      </c>
      <c r="L33" s="11"/>
      <c r="M33" s="11">
        <f t="shared" si="1"/>
        <v>0.09618851114569928</v>
      </c>
      <c r="N33" s="17" t="s">
        <v>101</v>
      </c>
      <c r="O33" s="1"/>
    </row>
    <row r="34" spans="1:15" ht="10.5" customHeight="1">
      <c r="A34" s="1"/>
      <c r="B34" s="3"/>
      <c r="C34" s="8"/>
      <c r="D34" s="8"/>
      <c r="E34" s="9"/>
      <c r="F34" s="14"/>
      <c r="G34" s="11"/>
      <c r="H34" s="11"/>
      <c r="I34" s="11"/>
      <c r="J34" s="11"/>
      <c r="K34" s="11"/>
      <c r="L34" s="11"/>
      <c r="M34" s="11"/>
      <c r="N34" s="11"/>
      <c r="O34" s="1"/>
    </row>
    <row r="35" spans="1:15" ht="15" customHeight="1">
      <c r="A35" s="1"/>
      <c r="B35" s="3"/>
      <c r="C35" s="4" t="s">
        <v>10</v>
      </c>
      <c r="D35" s="4" t="s">
        <v>11</v>
      </c>
      <c r="E35" s="5" t="s">
        <v>56</v>
      </c>
      <c r="F35" s="15">
        <v>314619815.196</v>
      </c>
      <c r="G35" s="6">
        <v>333235297.564</v>
      </c>
      <c r="H35" s="6">
        <v>522918905.013</v>
      </c>
      <c r="I35" s="6">
        <v>333235297.564</v>
      </c>
      <c r="J35" s="7">
        <f>$I35/F35*100</f>
        <v>105.91681816239166</v>
      </c>
      <c r="K35" s="7">
        <f>$I35/G35*100</f>
        <v>100</v>
      </c>
      <c r="L35" s="7">
        <f>F35/$F$35*100</f>
        <v>100</v>
      </c>
      <c r="M35" s="7">
        <f aca="true" t="shared" si="5" ref="M35:M59">G35/$G$35*100</f>
        <v>100</v>
      </c>
      <c r="N35" s="7">
        <f aca="true" t="shared" si="6" ref="N35:N59">I35/$I$35*100</f>
        <v>100</v>
      </c>
      <c r="O35" s="1"/>
    </row>
    <row r="36" spans="1:15" ht="21" customHeight="1">
      <c r="A36" s="1"/>
      <c r="B36" s="3"/>
      <c r="C36" s="8" t="s">
        <v>11</v>
      </c>
      <c r="D36" s="8" t="s">
        <v>12</v>
      </c>
      <c r="E36" s="9" t="s">
        <v>83</v>
      </c>
      <c r="F36" s="14">
        <v>1175393.453</v>
      </c>
      <c r="G36" s="11">
        <v>1732903.308</v>
      </c>
      <c r="H36" s="11">
        <v>2731969.533</v>
      </c>
      <c r="I36" s="11">
        <v>1732903.308</v>
      </c>
      <c r="J36" s="11">
        <f>$I36/F36*100</f>
        <v>147.4317645361259</v>
      </c>
      <c r="K36" s="11">
        <f>$I36/G36*100</f>
        <v>100</v>
      </c>
      <c r="L36" s="11">
        <f aca="true" t="shared" si="7" ref="L36:L60">F36/$F$35*100</f>
        <v>0.3735916799352769</v>
      </c>
      <c r="M36" s="11">
        <f t="shared" si="5"/>
        <v>0.5200239352396889</v>
      </c>
      <c r="N36" s="11">
        <f t="shared" si="6"/>
        <v>0.5200239352396889</v>
      </c>
      <c r="O36" s="1"/>
    </row>
    <row r="37" spans="1:15" ht="21" customHeight="1">
      <c r="A37" s="1"/>
      <c r="B37" s="3"/>
      <c r="C37" s="8" t="s">
        <v>11</v>
      </c>
      <c r="D37" s="8" t="s">
        <v>13</v>
      </c>
      <c r="E37" s="9" t="s">
        <v>84</v>
      </c>
      <c r="F37" s="14">
        <v>81186902.248</v>
      </c>
      <c r="G37" s="11">
        <v>93910324.018</v>
      </c>
      <c r="H37" s="11">
        <v>161400514.555</v>
      </c>
      <c r="I37" s="11">
        <v>93910324.018</v>
      </c>
      <c r="J37" s="11">
        <f aca="true" t="shared" si="8" ref="J37:J59">$I37/F37*100</f>
        <v>115.67176652600197</v>
      </c>
      <c r="K37" s="11">
        <f aca="true" t="shared" si="9" ref="K37:K60">$I37/G37*100</f>
        <v>100</v>
      </c>
      <c r="L37" s="11">
        <f t="shared" si="7"/>
        <v>25.804764457516022</v>
      </c>
      <c r="M37" s="11">
        <f t="shared" si="5"/>
        <v>28.181385556841832</v>
      </c>
      <c r="N37" s="11">
        <f t="shared" si="6"/>
        <v>28.181385556841832</v>
      </c>
      <c r="O37" s="1"/>
    </row>
    <row r="38" spans="1:15" ht="21" customHeight="1">
      <c r="A38" s="1"/>
      <c r="B38" s="3"/>
      <c r="C38" s="8" t="s">
        <v>11</v>
      </c>
      <c r="D38" s="8" t="s">
        <v>14</v>
      </c>
      <c r="E38" s="9" t="s">
        <v>85</v>
      </c>
      <c r="F38" s="14">
        <v>6089224.958</v>
      </c>
      <c r="G38" s="11">
        <v>5779147.108</v>
      </c>
      <c r="H38" s="11">
        <v>8418837.731</v>
      </c>
      <c r="I38" s="11">
        <v>5779147.108</v>
      </c>
      <c r="J38" s="11">
        <f t="shared" si="8"/>
        <v>94.90776162584336</v>
      </c>
      <c r="K38" s="11">
        <f t="shared" si="9"/>
        <v>100</v>
      </c>
      <c r="L38" s="11">
        <f t="shared" si="7"/>
        <v>1.9354232199922217</v>
      </c>
      <c r="M38" s="11">
        <f t="shared" si="5"/>
        <v>1.7342541892309822</v>
      </c>
      <c r="N38" s="11">
        <f t="shared" si="6"/>
        <v>1.7342541892309822</v>
      </c>
      <c r="O38" s="1"/>
    </row>
    <row r="39" spans="1:15" ht="14.25" customHeight="1">
      <c r="A39" s="1"/>
      <c r="B39" s="3"/>
      <c r="C39" s="8" t="s">
        <v>11</v>
      </c>
      <c r="D39" s="8" t="s">
        <v>15</v>
      </c>
      <c r="E39" s="9" t="s">
        <v>86</v>
      </c>
      <c r="F39" s="14">
        <v>15174235.723</v>
      </c>
      <c r="G39" s="11">
        <v>14960891.329</v>
      </c>
      <c r="H39" s="11">
        <v>7753443.619</v>
      </c>
      <c r="I39" s="11">
        <v>14961009.714</v>
      </c>
      <c r="J39" s="11">
        <f t="shared" si="8"/>
        <v>98.59481549586839</v>
      </c>
      <c r="K39" s="11">
        <f t="shared" si="9"/>
        <v>100.0007912964368</v>
      </c>
      <c r="L39" s="11">
        <f t="shared" si="7"/>
        <v>4.823038788433222</v>
      </c>
      <c r="M39" s="11">
        <f t="shared" si="5"/>
        <v>4.48958781928756</v>
      </c>
      <c r="N39" s="11">
        <f t="shared" si="6"/>
        <v>4.4896233452360015</v>
      </c>
      <c r="O39" s="1"/>
    </row>
    <row r="40" spans="1:15" ht="21" customHeight="1">
      <c r="A40" s="1"/>
      <c r="B40" s="3"/>
      <c r="C40" s="8" t="s">
        <v>11</v>
      </c>
      <c r="D40" s="8" t="s">
        <v>16</v>
      </c>
      <c r="E40" s="9" t="s">
        <v>87</v>
      </c>
      <c r="F40" s="14">
        <v>8749801.212</v>
      </c>
      <c r="G40" s="11">
        <v>7788939.202</v>
      </c>
      <c r="H40" s="11">
        <v>17301615.592</v>
      </c>
      <c r="I40" s="11">
        <v>7788939.202</v>
      </c>
      <c r="J40" s="11">
        <f t="shared" si="8"/>
        <v>89.01847040042216</v>
      </c>
      <c r="K40" s="11">
        <f t="shared" si="9"/>
        <v>100</v>
      </c>
      <c r="L40" s="11">
        <f t="shared" si="7"/>
        <v>2.781071245162705</v>
      </c>
      <c r="M40" s="17">
        <f t="shared" si="5"/>
        <v>2.3373691979626146</v>
      </c>
      <c r="N40" s="17">
        <f t="shared" si="6"/>
        <v>2.3373691979626146</v>
      </c>
      <c r="O40" s="1"/>
    </row>
    <row r="41" spans="1:15" ht="21" customHeight="1">
      <c r="A41" s="1"/>
      <c r="B41" s="3"/>
      <c r="C41" s="8" t="s">
        <v>11</v>
      </c>
      <c r="D41" s="8" t="s">
        <v>17</v>
      </c>
      <c r="E41" s="9" t="s">
        <v>88</v>
      </c>
      <c r="F41" s="14">
        <v>41803002.985</v>
      </c>
      <c r="G41" s="11">
        <v>44164556.184</v>
      </c>
      <c r="H41" s="11">
        <v>49951296.714</v>
      </c>
      <c r="I41" s="11">
        <v>44164437.799</v>
      </c>
      <c r="J41" s="11">
        <f t="shared" si="8"/>
        <v>105.64895975259803</v>
      </c>
      <c r="K41" s="11">
        <f t="shared" si="9"/>
        <v>99.99973194568173</v>
      </c>
      <c r="L41" s="11">
        <f t="shared" si="7"/>
        <v>13.28683095149548</v>
      </c>
      <c r="M41" s="11">
        <f t="shared" si="5"/>
        <v>13.253264737214074</v>
      </c>
      <c r="N41" s="11">
        <f t="shared" si="6"/>
        <v>13.253229211265632</v>
      </c>
      <c r="O41" s="1"/>
    </row>
    <row r="42" spans="1:15" ht="19.5" customHeight="1">
      <c r="A42" s="1"/>
      <c r="B42" s="18"/>
      <c r="C42" s="19" t="s">
        <v>11</v>
      </c>
      <c r="D42" s="19" t="s">
        <v>18</v>
      </c>
      <c r="E42" s="20" t="s">
        <v>89</v>
      </c>
      <c r="F42" s="21">
        <v>185039.019</v>
      </c>
      <c r="G42" s="22">
        <v>131978.716</v>
      </c>
      <c r="H42" s="22">
        <v>246410.091</v>
      </c>
      <c r="I42" s="22">
        <v>131978.716</v>
      </c>
      <c r="J42" s="22">
        <f t="shared" si="8"/>
        <v>71.32480312165943</v>
      </c>
      <c r="K42" s="22">
        <f t="shared" si="9"/>
        <v>100</v>
      </c>
      <c r="L42" s="22">
        <f t="shared" si="7"/>
        <v>0.05881352987405625</v>
      </c>
      <c r="M42" s="22" t="s">
        <v>101</v>
      </c>
      <c r="N42" s="22" t="s">
        <v>101</v>
      </c>
      <c r="O42" s="1"/>
    </row>
    <row r="43" spans="1:15" ht="21" customHeight="1">
      <c r="A43" s="1"/>
      <c r="B43" s="3"/>
      <c r="C43" s="8" t="s">
        <v>11</v>
      </c>
      <c r="D43" s="8" t="s">
        <v>19</v>
      </c>
      <c r="E43" s="9" t="s">
        <v>52</v>
      </c>
      <c r="F43" s="14">
        <v>35507.347</v>
      </c>
      <c r="G43" s="11">
        <v>35259.834</v>
      </c>
      <c r="H43" s="11">
        <v>44182.905</v>
      </c>
      <c r="I43" s="11">
        <v>35259.834</v>
      </c>
      <c r="J43" s="11">
        <f t="shared" si="8"/>
        <v>99.30292454685505</v>
      </c>
      <c r="K43" s="11">
        <f t="shared" si="9"/>
        <v>100</v>
      </c>
      <c r="L43" s="17" t="s">
        <v>101</v>
      </c>
      <c r="M43" s="17" t="s">
        <v>101</v>
      </c>
      <c r="N43" s="17" t="s">
        <v>101</v>
      </c>
      <c r="O43" s="1"/>
    </row>
    <row r="44" spans="1:15" ht="14.25" customHeight="1">
      <c r="A44" s="1"/>
      <c r="B44" s="3"/>
      <c r="C44" s="8" t="s">
        <v>11</v>
      </c>
      <c r="D44" s="8" t="s">
        <v>20</v>
      </c>
      <c r="E44" s="9" t="s">
        <v>90</v>
      </c>
      <c r="F44" s="14">
        <v>32620300</v>
      </c>
      <c r="G44" s="11">
        <v>35128175.463</v>
      </c>
      <c r="H44" s="11">
        <v>-111828000</v>
      </c>
      <c r="I44" s="11">
        <v>35128175.463</v>
      </c>
      <c r="J44" s="11">
        <f t="shared" si="8"/>
        <v>107.68808215436401</v>
      </c>
      <c r="K44" s="11">
        <f t="shared" si="9"/>
        <v>100</v>
      </c>
      <c r="L44" s="11">
        <f t="shared" si="7"/>
        <v>10.368164503459008</v>
      </c>
      <c r="M44" s="11">
        <f t="shared" si="5"/>
        <v>10.541552986671048</v>
      </c>
      <c r="N44" s="11">
        <f t="shared" si="6"/>
        <v>10.541552986671048</v>
      </c>
      <c r="O44" s="1"/>
    </row>
    <row r="45" spans="1:15" ht="14.25" customHeight="1">
      <c r="A45" s="1"/>
      <c r="B45" s="3"/>
      <c r="C45" s="8" t="s">
        <v>11</v>
      </c>
      <c r="D45" s="8" t="s">
        <v>21</v>
      </c>
      <c r="E45" s="9" t="s">
        <v>91</v>
      </c>
      <c r="F45" s="14">
        <v>8853771.089</v>
      </c>
      <c r="G45" s="11">
        <v>7231847.309</v>
      </c>
      <c r="H45" s="11">
        <v>-2424798.804</v>
      </c>
      <c r="I45" s="11">
        <v>7231847.309</v>
      </c>
      <c r="J45" s="11">
        <f t="shared" si="8"/>
        <v>81.68098357529153</v>
      </c>
      <c r="K45" s="11">
        <f t="shared" si="9"/>
        <v>100</v>
      </c>
      <c r="L45" s="11">
        <f t="shared" si="7"/>
        <v>2.8141174399598228</v>
      </c>
      <c r="M45" s="11">
        <f t="shared" si="5"/>
        <v>2.170192462162889</v>
      </c>
      <c r="N45" s="11">
        <f t="shared" si="6"/>
        <v>2.170192462162889</v>
      </c>
      <c r="O45" s="1"/>
    </row>
    <row r="46" spans="1:15" ht="14.25" customHeight="1">
      <c r="A46" s="1"/>
      <c r="B46" s="3"/>
      <c r="C46" s="8" t="s">
        <v>11</v>
      </c>
      <c r="D46" s="8" t="s">
        <v>22</v>
      </c>
      <c r="E46" s="9" t="s">
        <v>70</v>
      </c>
      <c r="F46" s="14">
        <v>226656.534</v>
      </c>
      <c r="G46" s="11">
        <v>153057.394</v>
      </c>
      <c r="H46" s="11">
        <v>-51319.306</v>
      </c>
      <c r="I46" s="11">
        <v>153057.394</v>
      </c>
      <c r="J46" s="11">
        <f t="shared" si="8"/>
        <v>67.52833959774573</v>
      </c>
      <c r="K46" s="11">
        <f t="shared" si="9"/>
        <v>100</v>
      </c>
      <c r="L46" s="11">
        <f t="shared" si="7"/>
        <v>0.07204140459455768</v>
      </c>
      <c r="M46" s="11">
        <f t="shared" si="5"/>
        <v>0.04593072676240258</v>
      </c>
      <c r="N46" s="11">
        <f t="shared" si="6"/>
        <v>0.04593072676240258</v>
      </c>
      <c r="O46" s="1"/>
    </row>
    <row r="47" spans="1:15" ht="14.25" customHeight="1">
      <c r="A47" s="1"/>
      <c r="B47" s="3"/>
      <c r="C47" s="8" t="s">
        <v>11</v>
      </c>
      <c r="D47" s="8" t="s">
        <v>23</v>
      </c>
      <c r="E47" s="9" t="s">
        <v>71</v>
      </c>
      <c r="F47" s="14">
        <v>444132.487</v>
      </c>
      <c r="G47" s="11">
        <v>477227.193</v>
      </c>
      <c r="H47" s="11">
        <v>-160011.665</v>
      </c>
      <c r="I47" s="11">
        <v>477227.193</v>
      </c>
      <c r="J47" s="11">
        <f t="shared" si="8"/>
        <v>107.45153911697525</v>
      </c>
      <c r="K47" s="11">
        <f t="shared" si="9"/>
        <v>100</v>
      </c>
      <c r="L47" s="11">
        <f t="shared" si="7"/>
        <v>0.14116481720114069</v>
      </c>
      <c r="M47" s="11">
        <f t="shared" si="5"/>
        <v>0.1432102770890726</v>
      </c>
      <c r="N47" s="11">
        <f t="shared" si="6"/>
        <v>0.1432102770890726</v>
      </c>
      <c r="O47" s="1"/>
    </row>
    <row r="48" spans="1:15" ht="14.25" customHeight="1">
      <c r="A48" s="1"/>
      <c r="B48" s="3"/>
      <c r="C48" s="8" t="s">
        <v>11</v>
      </c>
      <c r="D48" s="8" t="s">
        <v>24</v>
      </c>
      <c r="E48" s="9" t="s">
        <v>72</v>
      </c>
      <c r="F48" s="14">
        <v>135490.608</v>
      </c>
      <c r="G48" s="11">
        <v>116363.477</v>
      </c>
      <c r="H48" s="11">
        <v>-39016.037</v>
      </c>
      <c r="I48" s="11">
        <v>116363.477</v>
      </c>
      <c r="J48" s="11">
        <f t="shared" si="8"/>
        <v>85.8830576655173</v>
      </c>
      <c r="K48" s="11">
        <f t="shared" si="9"/>
        <v>100</v>
      </c>
      <c r="L48" s="11">
        <f t="shared" si="7"/>
        <v>0.04306486796312968</v>
      </c>
      <c r="M48" s="11">
        <f t="shared" si="5"/>
        <v>0.03491931312518046</v>
      </c>
      <c r="N48" s="11">
        <f t="shared" si="6"/>
        <v>0.03491931312518046</v>
      </c>
      <c r="O48" s="1"/>
    </row>
    <row r="49" spans="1:15" ht="14.25" customHeight="1">
      <c r="A49" s="1"/>
      <c r="B49" s="3"/>
      <c r="C49" s="8" t="s">
        <v>11</v>
      </c>
      <c r="D49" s="8" t="s">
        <v>25</v>
      </c>
      <c r="E49" s="9" t="s">
        <v>73</v>
      </c>
      <c r="F49" s="14">
        <v>6851037.855</v>
      </c>
      <c r="G49" s="11">
        <v>5318581.252</v>
      </c>
      <c r="H49" s="11">
        <v>-1783291.17</v>
      </c>
      <c r="I49" s="11">
        <v>5318581.252</v>
      </c>
      <c r="J49" s="11">
        <f t="shared" si="8"/>
        <v>77.63175980874799</v>
      </c>
      <c r="K49" s="11">
        <f t="shared" si="9"/>
        <v>100</v>
      </c>
      <c r="L49" s="11">
        <f t="shared" si="7"/>
        <v>2.1775608286884225</v>
      </c>
      <c r="M49" s="11">
        <f t="shared" si="5"/>
        <v>1.596043783740686</v>
      </c>
      <c r="N49" s="11">
        <f t="shared" si="6"/>
        <v>1.596043783740686</v>
      </c>
      <c r="O49" s="1"/>
    </row>
    <row r="50" spans="1:15" ht="14.25" customHeight="1">
      <c r="A50" s="1"/>
      <c r="B50" s="3"/>
      <c r="C50" s="8" t="s">
        <v>11</v>
      </c>
      <c r="D50" s="8" t="s">
        <v>26</v>
      </c>
      <c r="E50" s="9" t="s">
        <v>74</v>
      </c>
      <c r="F50" s="14">
        <v>300800</v>
      </c>
      <c r="G50" s="11">
        <v>26982.622</v>
      </c>
      <c r="H50" s="11">
        <v>-9047.126</v>
      </c>
      <c r="I50" s="11">
        <v>26982.622</v>
      </c>
      <c r="J50" s="11">
        <f t="shared" si="8"/>
        <v>8.970286569148936</v>
      </c>
      <c r="K50" s="11">
        <f t="shared" si="9"/>
        <v>100</v>
      </c>
      <c r="L50" s="11">
        <f t="shared" si="7"/>
        <v>0.09560745556112205</v>
      </c>
      <c r="M50" s="17" t="s">
        <v>101</v>
      </c>
      <c r="N50" s="17" t="s">
        <v>101</v>
      </c>
      <c r="O50" s="1"/>
    </row>
    <row r="51" spans="1:15" ht="14.25" customHeight="1">
      <c r="A51" s="1"/>
      <c r="B51" s="3"/>
      <c r="C51" s="8" t="s">
        <v>11</v>
      </c>
      <c r="D51" s="8" t="s">
        <v>27</v>
      </c>
      <c r="E51" s="9" t="s">
        <v>75</v>
      </c>
      <c r="F51" s="14">
        <v>1629784.148</v>
      </c>
      <c r="G51" s="11">
        <v>4789265.086</v>
      </c>
      <c r="H51" s="11">
        <v>27038188.413</v>
      </c>
      <c r="I51" s="11">
        <v>4789265.086</v>
      </c>
      <c r="J51" s="11">
        <f t="shared" si="8"/>
        <v>293.85885805044654</v>
      </c>
      <c r="K51" s="11">
        <f t="shared" si="9"/>
        <v>100</v>
      </c>
      <c r="L51" s="11">
        <f t="shared" si="7"/>
        <v>0.5180170063302233</v>
      </c>
      <c r="M51" s="11">
        <f t="shared" si="5"/>
        <v>1.4372022174752332</v>
      </c>
      <c r="N51" s="11">
        <f t="shared" si="6"/>
        <v>1.4372022174752332</v>
      </c>
      <c r="O51" s="1"/>
    </row>
    <row r="52" spans="1:15" ht="14.25" customHeight="1">
      <c r="A52" s="1"/>
      <c r="B52" s="3"/>
      <c r="C52" s="8" t="s">
        <v>11</v>
      </c>
      <c r="D52" s="8" t="s">
        <v>28</v>
      </c>
      <c r="E52" s="9" t="s">
        <v>92</v>
      </c>
      <c r="F52" s="14">
        <v>18244041.526</v>
      </c>
      <c r="G52" s="11">
        <v>17033019.27</v>
      </c>
      <c r="H52" s="11">
        <v>270946908.55</v>
      </c>
      <c r="I52" s="11">
        <v>17033019.27</v>
      </c>
      <c r="J52" s="11">
        <f t="shared" si="8"/>
        <v>93.36209438969898</v>
      </c>
      <c r="K52" s="11">
        <f t="shared" si="9"/>
        <v>100</v>
      </c>
      <c r="L52" s="11">
        <f t="shared" si="7"/>
        <v>5.798757943657947</v>
      </c>
      <c r="M52" s="11">
        <f t="shared" si="5"/>
        <v>5.111409083765713</v>
      </c>
      <c r="N52" s="11">
        <f t="shared" si="6"/>
        <v>5.111409083765713</v>
      </c>
      <c r="O52" s="1"/>
    </row>
    <row r="53" spans="1:15" ht="14.25" customHeight="1">
      <c r="A53" s="1"/>
      <c r="B53" s="3"/>
      <c r="C53" s="8" t="s">
        <v>11</v>
      </c>
      <c r="D53" s="8" t="s">
        <v>29</v>
      </c>
      <c r="E53" s="9" t="s">
        <v>79</v>
      </c>
      <c r="F53" s="14">
        <v>26022051.478</v>
      </c>
      <c r="G53" s="11">
        <v>25843610.837</v>
      </c>
      <c r="H53" s="11">
        <v>33399726.489</v>
      </c>
      <c r="I53" s="11">
        <v>25843610.837</v>
      </c>
      <c r="J53" s="11">
        <f t="shared" si="8"/>
        <v>99.31427143186285</v>
      </c>
      <c r="K53" s="11">
        <f t="shared" si="9"/>
        <v>100</v>
      </c>
      <c r="L53" s="11">
        <f t="shared" si="7"/>
        <v>8.27095123102432</v>
      </c>
      <c r="M53" s="11">
        <f t="shared" si="5"/>
        <v>7.755364160375768</v>
      </c>
      <c r="N53" s="11">
        <f t="shared" si="6"/>
        <v>7.755364160375768</v>
      </c>
      <c r="O53" s="1"/>
    </row>
    <row r="54" spans="1:15" ht="14.25" customHeight="1">
      <c r="A54" s="1"/>
      <c r="B54" s="3"/>
      <c r="C54" s="8" t="s">
        <v>11</v>
      </c>
      <c r="D54" s="8" t="s">
        <v>30</v>
      </c>
      <c r="E54" s="9" t="s">
        <v>80</v>
      </c>
      <c r="F54" s="14">
        <v>313524.645</v>
      </c>
      <c r="G54" s="11">
        <v>304268.943</v>
      </c>
      <c r="H54" s="11">
        <v>333773.256</v>
      </c>
      <c r="I54" s="11">
        <v>304268.943</v>
      </c>
      <c r="J54" s="11">
        <f t="shared" si="8"/>
        <v>97.04785504182614</v>
      </c>
      <c r="K54" s="11">
        <f t="shared" si="9"/>
        <v>100</v>
      </c>
      <c r="L54" s="11">
        <f t="shared" si="7"/>
        <v>0.09965190679572496</v>
      </c>
      <c r="M54" s="11">
        <f t="shared" si="5"/>
        <v>0.0913075371139407</v>
      </c>
      <c r="N54" s="11">
        <f t="shared" si="6"/>
        <v>0.0913075371139407</v>
      </c>
      <c r="O54" s="1"/>
    </row>
    <row r="55" spans="1:15" ht="21" customHeight="1">
      <c r="A55" s="1"/>
      <c r="B55" s="3"/>
      <c r="C55" s="8" t="s">
        <v>11</v>
      </c>
      <c r="D55" s="8" t="s">
        <v>31</v>
      </c>
      <c r="E55" s="9" t="s">
        <v>93</v>
      </c>
      <c r="F55" s="14">
        <v>2888334.9</v>
      </c>
      <c r="G55" s="11">
        <v>2872501.828</v>
      </c>
      <c r="H55" s="11">
        <v>3794288.497</v>
      </c>
      <c r="I55" s="11">
        <v>2872501.828</v>
      </c>
      <c r="J55" s="11">
        <f t="shared" si="8"/>
        <v>99.45182700247123</v>
      </c>
      <c r="K55" s="11">
        <f t="shared" si="9"/>
        <v>100</v>
      </c>
      <c r="L55" s="11">
        <f t="shared" si="7"/>
        <v>0.918039729379614</v>
      </c>
      <c r="M55" s="11">
        <f t="shared" si="5"/>
        <v>0.8620040700965411</v>
      </c>
      <c r="N55" s="11">
        <f t="shared" si="6"/>
        <v>0.8620040700965411</v>
      </c>
      <c r="O55" s="1"/>
    </row>
    <row r="56" spans="1:15" ht="14.25" customHeight="1">
      <c r="A56" s="1"/>
      <c r="B56" s="3"/>
      <c r="C56" s="8" t="s">
        <v>11</v>
      </c>
      <c r="D56" s="8" t="s">
        <v>32</v>
      </c>
      <c r="E56" s="9" t="s">
        <v>94</v>
      </c>
      <c r="F56" s="14">
        <v>354355.865</v>
      </c>
      <c r="G56" s="11">
        <v>306397.186</v>
      </c>
      <c r="H56" s="11">
        <v>450858.22</v>
      </c>
      <c r="I56" s="11">
        <v>306397.186</v>
      </c>
      <c r="J56" s="11">
        <f t="shared" si="8"/>
        <v>86.46595591129838</v>
      </c>
      <c r="K56" s="11">
        <f t="shared" si="9"/>
        <v>100</v>
      </c>
      <c r="L56" s="11">
        <f t="shared" si="7"/>
        <v>0.11262986241958264</v>
      </c>
      <c r="M56" s="11">
        <f t="shared" si="5"/>
        <v>0.09194619784873012</v>
      </c>
      <c r="N56" s="11">
        <f t="shared" si="6"/>
        <v>0.09194619784873012</v>
      </c>
      <c r="O56" s="1"/>
    </row>
    <row r="57" spans="1:15" ht="14.25" customHeight="1">
      <c r="A57" s="1"/>
      <c r="B57" s="3"/>
      <c r="C57" s="8" t="s">
        <v>11</v>
      </c>
      <c r="D57" s="8" t="s">
        <v>33</v>
      </c>
      <c r="E57" s="9" t="s">
        <v>95</v>
      </c>
      <c r="F57" s="14">
        <v>1941836.734</v>
      </c>
      <c r="G57" s="11">
        <v>1328623.949</v>
      </c>
      <c r="H57" s="11">
        <v>2011847.703</v>
      </c>
      <c r="I57" s="11">
        <v>1328623.949</v>
      </c>
      <c r="J57" s="11">
        <f t="shared" si="8"/>
        <v>68.42099161772269</v>
      </c>
      <c r="K57" s="11">
        <f t="shared" si="9"/>
        <v>100</v>
      </c>
      <c r="L57" s="11">
        <f t="shared" si="7"/>
        <v>0.6172010281012612</v>
      </c>
      <c r="M57" s="11">
        <f t="shared" si="5"/>
        <v>0.39870444659147464</v>
      </c>
      <c r="N57" s="11">
        <f t="shared" si="6"/>
        <v>0.39870444659147464</v>
      </c>
      <c r="O57" s="1"/>
    </row>
    <row r="58" spans="1:15" ht="14.25" customHeight="1">
      <c r="A58" s="1"/>
      <c r="B58" s="3"/>
      <c r="C58" s="8" t="s">
        <v>11</v>
      </c>
      <c r="D58" s="8" t="s">
        <v>34</v>
      </c>
      <c r="E58" s="9" t="s">
        <v>96</v>
      </c>
      <c r="F58" s="14">
        <v>57264212.483</v>
      </c>
      <c r="G58" s="11">
        <v>66702622.382</v>
      </c>
      <c r="H58" s="11">
        <v>49409619.049</v>
      </c>
      <c r="I58" s="11">
        <v>66702622.382</v>
      </c>
      <c r="J58" s="11">
        <f t="shared" si="8"/>
        <v>116.48221374178851</v>
      </c>
      <c r="K58" s="11">
        <f t="shared" si="9"/>
        <v>100</v>
      </c>
      <c r="L58" s="11">
        <f t="shared" si="7"/>
        <v>18.20108261373362</v>
      </c>
      <c r="M58" s="11">
        <f t="shared" si="5"/>
        <v>20.01667376463603</v>
      </c>
      <c r="N58" s="11">
        <f t="shared" si="6"/>
        <v>20.01667376463603</v>
      </c>
      <c r="O58" s="1"/>
    </row>
    <row r="59" spans="1:15" ht="14.25" customHeight="1">
      <c r="A59" s="1"/>
      <c r="B59" s="3"/>
      <c r="C59" s="8" t="s">
        <v>11</v>
      </c>
      <c r="D59" s="8" t="s">
        <v>35</v>
      </c>
      <c r="E59" s="9" t="s">
        <v>97</v>
      </c>
      <c r="F59" s="14">
        <v>1584377.899</v>
      </c>
      <c r="G59" s="11">
        <v>668202.847</v>
      </c>
      <c r="H59" s="11">
        <v>942239.387</v>
      </c>
      <c r="I59" s="11">
        <v>668202.847</v>
      </c>
      <c r="J59" s="11">
        <f t="shared" si="8"/>
        <v>42.17446149821609</v>
      </c>
      <c r="K59" s="11">
        <f t="shared" si="9"/>
        <v>100</v>
      </c>
      <c r="L59" s="11">
        <f t="shared" si="7"/>
        <v>0.5035849054875878</v>
      </c>
      <c r="M59" s="11">
        <f t="shared" si="5"/>
        <v>0.2005198284469451</v>
      </c>
      <c r="N59" s="11">
        <f t="shared" si="6"/>
        <v>0.2005198284469451</v>
      </c>
      <c r="O59" s="1"/>
    </row>
    <row r="60" spans="1:15" ht="14.25" customHeight="1">
      <c r="A60" s="1"/>
      <c r="B60" s="3"/>
      <c r="C60" s="8" t="s">
        <v>11</v>
      </c>
      <c r="D60" s="8" t="s">
        <v>36</v>
      </c>
      <c r="E60" s="9" t="s">
        <v>82</v>
      </c>
      <c r="F60" s="14">
        <v>546000</v>
      </c>
      <c r="G60" s="11">
        <v>-3569449.173</v>
      </c>
      <c r="H60" s="11">
        <v>3038668.817</v>
      </c>
      <c r="I60" s="11">
        <v>-3569449.173</v>
      </c>
      <c r="J60" s="17" t="s">
        <v>101</v>
      </c>
      <c r="K60" s="11">
        <f t="shared" si="9"/>
        <v>100</v>
      </c>
      <c r="L60" s="11">
        <f t="shared" si="7"/>
        <v>0.17354278835230266</v>
      </c>
      <c r="M60" s="17" t="s">
        <v>101</v>
      </c>
      <c r="N60" s="17" t="s">
        <v>101</v>
      </c>
      <c r="O60" s="1"/>
    </row>
    <row r="61" spans="1:15" ht="7.5" customHeight="1">
      <c r="A61" s="1"/>
      <c r="B61" s="3"/>
      <c r="C61" s="8"/>
      <c r="D61" s="8"/>
      <c r="E61" s="9"/>
      <c r="F61" s="10"/>
      <c r="G61" s="11"/>
      <c r="H61" s="11"/>
      <c r="I61" s="11"/>
      <c r="J61" s="12"/>
      <c r="K61" s="11"/>
      <c r="L61" s="12"/>
      <c r="M61" s="12"/>
      <c r="N61" s="12"/>
      <c r="O61" s="1"/>
    </row>
    <row r="62" spans="1:15" ht="0.75" customHeight="1">
      <c r="A62" s="1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1"/>
    </row>
    <row r="63" spans="1:15" ht="12.75" customHeight="1">
      <c r="A63" s="1"/>
      <c r="B63" s="1"/>
      <c r="C63" s="13" t="s">
        <v>55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2.75" customHeight="1">
      <c r="C64" s="16" t="s">
        <v>102</v>
      </c>
    </row>
  </sheetData>
  <sheetProtection/>
  <mergeCells count="18">
    <mergeCell ref="B2:N2"/>
    <mergeCell ref="B3:N3"/>
    <mergeCell ref="B4:N4"/>
    <mergeCell ref="B5:N5"/>
    <mergeCell ref="B7:C9"/>
    <mergeCell ref="D7:D9"/>
    <mergeCell ref="E7:E9"/>
    <mergeCell ref="F7:I7"/>
    <mergeCell ref="J7:N7"/>
    <mergeCell ref="F8:F9"/>
    <mergeCell ref="N8:N9"/>
    <mergeCell ref="B62:N62"/>
    <mergeCell ref="G8:G9"/>
    <mergeCell ref="H8:H9"/>
    <mergeCell ref="I8:I9"/>
    <mergeCell ref="J8:K8"/>
    <mergeCell ref="L8:L9"/>
    <mergeCell ref="M8:M9"/>
  </mergeCells>
  <printOptions horizontalCentered="1"/>
  <pageMargins left="0.4724409448818898" right="0.4724409448818898" top="0.984251968503937" bottom="0.7874015748031497" header="0.5905511811023623" footer="0.5905511811023623"/>
  <pageSetup horizontalDpi="300" verticalDpi="300" orientation="landscape" pageOrder="overThenDown" paperSize="11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diana_villalobos</cp:lastModifiedBy>
  <cp:lastPrinted>2017-04-25T23:56:11Z</cp:lastPrinted>
  <dcterms:created xsi:type="dcterms:W3CDTF">2016-04-15T03:10:16Z</dcterms:created>
  <dcterms:modified xsi:type="dcterms:W3CDTF">2017-04-25T23:57:14Z</dcterms:modified>
  <cp:category/>
  <cp:version/>
  <cp:contentType/>
  <cp:contentStatus/>
</cp:coreProperties>
</file>