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RMATO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'FORMATO'!$B$2:$K$25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<sst xmlns="http://schemas.openxmlformats.org/spreadsheetml/2006/main" count="26" uniqueCount="18">
  <si>
    <t>ENDEUDAMIENTO NETO</t>
  </si>
  <si>
    <t>PETRÓLEOS MEXICANOS</t>
  </si>
  <si>
    <t>( FLUJO EFECTIVO )</t>
  </si>
  <si>
    <t>( PESOS )</t>
  </si>
  <si>
    <t>CONCEPTO</t>
  </si>
  <si>
    <t>REGISTRADO</t>
  </si>
  <si>
    <t>APROBADO</t>
  </si>
  <si>
    <t>INTERNO</t>
  </si>
  <si>
    <t>EXTERNO</t>
  </si>
  <si>
    <t>TOTAL</t>
  </si>
  <si>
    <t xml:space="preserve">DEUDA DOCUMENTADA </t>
  </si>
  <si>
    <t>RECOUPONING</t>
  </si>
  <si>
    <t>VENTA DE CUENTAS POR COBRAR</t>
  </si>
  <si>
    <t xml:space="preserve">FUTURAS  </t>
  </si>
  <si>
    <t>FINANCIAMIENTO</t>
  </si>
  <si>
    <t>AMORTIZACIÓN</t>
  </si>
  <si>
    <t>Fuente: Petróleos Mexicanos.</t>
  </si>
  <si>
    <t>CUENTA PÚBLICA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</si>
</sst>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Soberana Sans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>
      <alignment/>
      <protection/>
    </xf>
    <xf numFmtId="0" fontId="5" fillId="0" borderId="0" xfId="52" applyFont="1" applyFill="1" applyAlignment="1">
      <alignment horizontal="right" vertical="center"/>
      <protection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left" vertical="center" indent="1"/>
      <protection/>
    </xf>
    <xf numFmtId="165" fontId="5" fillId="0" borderId="11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165" fontId="4" fillId="0" borderId="11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horizontal="left" vertical="center" indent="3"/>
      <protection/>
    </xf>
    <xf numFmtId="49" fontId="4" fillId="0" borderId="12" xfId="52" applyNumberFormat="1" applyFont="1" applyFill="1" applyBorder="1" applyAlignment="1">
      <alignment horizontal="left" vertical="center" indent="1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vertical="center"/>
      <protection/>
    </xf>
    <xf numFmtId="0" fontId="41" fillId="33" borderId="13" xfId="52" applyFont="1" applyFill="1" applyBorder="1" applyAlignment="1">
      <alignment horizontal="centerContinuous" vertical="center"/>
      <protection/>
    </xf>
    <xf numFmtId="0" fontId="41" fillId="33" borderId="13" xfId="52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/>
    </xf>
    <xf numFmtId="0" fontId="41" fillId="33" borderId="10" xfId="52" applyFont="1" applyFill="1" applyBorder="1" applyAlignment="1">
      <alignment horizontal="center" vertical="center"/>
      <protection/>
    </xf>
    <xf numFmtId="0" fontId="41" fillId="33" borderId="11" xfId="52" applyFont="1" applyFill="1" applyBorder="1" applyAlignment="1">
      <alignment horizontal="center" vertical="center"/>
      <protection/>
    </xf>
    <xf numFmtId="0" fontId="41" fillId="33" borderId="12" xfId="52" applyFont="1" applyFill="1" applyBorder="1" applyAlignment="1">
      <alignment horizontal="center" vertical="center"/>
      <protection/>
    </xf>
    <xf numFmtId="164" fontId="6" fillId="0" borderId="0" xfId="52" applyNumberFormat="1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tabSelected="1" zoomScale="110" zoomScaleNormal="110" zoomScalePageLayoutView="0" workbookViewId="0" topLeftCell="A1">
      <selection activeCell="C17" sqref="C17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8" width="15.7109375" style="0" customWidth="1"/>
    <col min="9" max="9" width="16.140625" style="0" bestFit="1" customWidth="1"/>
    <col min="10" max="11" width="16.7109375" style="0" bestFit="1" customWidth="1"/>
    <col min="12" max="12" width="3.7109375" style="0" customWidth="1"/>
    <col min="13" max="16384" width="0" style="0" hidden="1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2"/>
      <c r="B2" s="24" t="s">
        <v>17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3.5" customHeight="1">
      <c r="A3" s="2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3.5" customHeight="1">
      <c r="A4" s="2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3.5" customHeight="1">
      <c r="A5" s="2"/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3.5" customHeight="1">
      <c r="A6" s="2"/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3" customHeight="1">
      <c r="A7" s="2"/>
      <c r="B7" s="3"/>
      <c r="C7" s="4"/>
      <c r="D7" s="3"/>
      <c r="E7" s="3"/>
      <c r="F7" s="3"/>
      <c r="G7" s="3"/>
      <c r="H7" s="3"/>
      <c r="I7" s="3"/>
      <c r="J7" s="3"/>
      <c r="K7" s="5"/>
    </row>
    <row r="8" spans="1:11" ht="11.25" customHeight="1">
      <c r="A8" s="2"/>
      <c r="B8" s="21" t="s">
        <v>4</v>
      </c>
      <c r="C8" s="17">
        <v>2015</v>
      </c>
      <c r="D8" s="17"/>
      <c r="E8" s="17"/>
      <c r="F8" s="17">
        <v>2016</v>
      </c>
      <c r="G8" s="17"/>
      <c r="H8" s="17"/>
      <c r="I8" s="17"/>
      <c r="J8" s="17"/>
      <c r="K8" s="17"/>
    </row>
    <row r="9" spans="1:11" ht="11.25" customHeight="1">
      <c r="A9" s="2"/>
      <c r="B9" s="22"/>
      <c r="C9" s="17" t="s">
        <v>5</v>
      </c>
      <c r="D9" s="17"/>
      <c r="E9" s="17"/>
      <c r="F9" s="17" t="s">
        <v>6</v>
      </c>
      <c r="G9" s="17"/>
      <c r="H9" s="17"/>
      <c r="I9" s="17" t="s">
        <v>5</v>
      </c>
      <c r="J9" s="17"/>
      <c r="K9" s="17"/>
    </row>
    <row r="10" spans="1:11" ht="11.25" customHeight="1">
      <c r="A10" s="2"/>
      <c r="B10" s="23"/>
      <c r="C10" s="18" t="s">
        <v>7</v>
      </c>
      <c r="D10" s="18" t="s">
        <v>8</v>
      </c>
      <c r="E10" s="18" t="s">
        <v>9</v>
      </c>
      <c r="F10" s="18" t="s">
        <v>7</v>
      </c>
      <c r="G10" s="18" t="s">
        <v>8</v>
      </c>
      <c r="H10" s="18" t="s">
        <v>9</v>
      </c>
      <c r="I10" s="18" t="s">
        <v>7</v>
      </c>
      <c r="J10" s="18" t="s">
        <v>8</v>
      </c>
      <c r="K10" s="18" t="s">
        <v>9</v>
      </c>
    </row>
    <row r="11" spans="1:11" ht="6" customHeight="1">
      <c r="A11" s="2"/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1:11" ht="11.25" customHeight="1">
      <c r="A12" s="2"/>
      <c r="B12" s="8" t="s">
        <v>0</v>
      </c>
      <c r="C12" s="9">
        <f>+C14+C16+C19</f>
        <v>40701311589</v>
      </c>
      <c r="D12" s="9">
        <f>+D14+D16+D19</f>
        <v>146885042841</v>
      </c>
      <c r="E12" s="9">
        <f>+E14+E16+E19</f>
        <v>187586354430</v>
      </c>
      <c r="F12" s="9">
        <f>+F14+F19</f>
        <v>110500000000</v>
      </c>
      <c r="G12" s="9">
        <f>+G14+G19</f>
        <v>130050000000</v>
      </c>
      <c r="H12" s="9">
        <f>+H14+H19</f>
        <v>240550000000</v>
      </c>
      <c r="I12" s="9">
        <f>+I14+I16+I19</f>
        <v>-7812483122</v>
      </c>
      <c r="J12" s="9">
        <f>+J14+J16+J19</f>
        <v>228015959550</v>
      </c>
      <c r="K12" s="9">
        <f>+K14+K16+K19</f>
        <v>220203476428</v>
      </c>
    </row>
    <row r="13" spans="1:11" ht="11.25" customHeight="1">
      <c r="A13" s="2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1.25" customHeight="1">
      <c r="A14" s="2"/>
      <c r="B14" s="12" t="s">
        <v>10</v>
      </c>
      <c r="C14" s="11">
        <v>41347991621</v>
      </c>
      <c r="D14" s="11">
        <v>153416237231</v>
      </c>
      <c r="E14" s="11">
        <f>+D14+C14</f>
        <v>194764228852</v>
      </c>
      <c r="F14" s="11">
        <v>110500000000</v>
      </c>
      <c r="G14" s="11">
        <v>130050000000</v>
      </c>
      <c r="H14" s="11">
        <v>240550000000</v>
      </c>
      <c r="I14" s="11">
        <f>+I21-I23</f>
        <v>-4935527097</v>
      </c>
      <c r="J14" s="11">
        <f>+J21-J23</f>
        <v>236553593052</v>
      </c>
      <c r="K14" s="11">
        <f>+J14+I14</f>
        <v>231618065955</v>
      </c>
    </row>
    <row r="15" spans="1:11" ht="11.25" customHeight="1">
      <c r="A15" s="2"/>
      <c r="B15" s="12"/>
      <c r="C15" s="11"/>
      <c r="D15" s="11"/>
      <c r="E15" s="11"/>
      <c r="F15" s="11"/>
      <c r="G15" s="11"/>
      <c r="H15" s="11"/>
      <c r="I15" s="11"/>
      <c r="J15" s="11"/>
      <c r="K15" s="11">
        <f aca="true" t="shared" si="0" ref="K15:K23">+J15+I15</f>
        <v>0</v>
      </c>
    </row>
    <row r="16" spans="1:11" ht="11.25" customHeight="1">
      <c r="A16" s="2"/>
      <c r="B16" s="12" t="s">
        <v>11</v>
      </c>
      <c r="C16" s="11"/>
      <c r="D16" s="11">
        <v>-6531194390</v>
      </c>
      <c r="E16" s="11">
        <f>+D16+C16</f>
        <v>-6531194390</v>
      </c>
      <c r="F16" s="11">
        <v>0</v>
      </c>
      <c r="G16" s="11">
        <v>0</v>
      </c>
      <c r="H16" s="11">
        <v>0</v>
      </c>
      <c r="I16" s="11"/>
      <c r="J16" s="11">
        <v>-8537633502</v>
      </c>
      <c r="K16" s="11">
        <f t="shared" si="0"/>
        <v>-8537633502</v>
      </c>
    </row>
    <row r="17" spans="1:11" ht="11.25" customHeight="1">
      <c r="A17" s="2"/>
      <c r="B17" s="12"/>
      <c r="C17" s="11"/>
      <c r="D17" s="11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ht="11.25" customHeight="1">
      <c r="A18" s="2"/>
      <c r="B18" s="12" t="s">
        <v>12</v>
      </c>
      <c r="C18" s="11"/>
      <c r="D18" s="11"/>
      <c r="E18" s="11"/>
      <c r="F18" s="11"/>
      <c r="G18" s="11"/>
      <c r="H18" s="11"/>
      <c r="I18" s="11"/>
      <c r="J18" s="11"/>
      <c r="K18" s="11">
        <f t="shared" si="0"/>
        <v>0</v>
      </c>
    </row>
    <row r="19" spans="1:11" ht="11.25" customHeight="1">
      <c r="A19" s="2"/>
      <c r="B19" s="12" t="s">
        <v>13</v>
      </c>
      <c r="C19" s="11">
        <v>-646680032</v>
      </c>
      <c r="D19" s="11"/>
      <c r="E19" s="11">
        <f>+D19+C19</f>
        <v>-646680032</v>
      </c>
      <c r="F19" s="11"/>
      <c r="G19" s="11"/>
      <c r="H19" s="11"/>
      <c r="I19" s="11">
        <v>-2876956025</v>
      </c>
      <c r="J19" s="11"/>
      <c r="K19" s="11">
        <f t="shared" si="0"/>
        <v>-2876956025</v>
      </c>
    </row>
    <row r="20" spans="1:11" ht="11.25" customHeight="1">
      <c r="A20" s="2"/>
      <c r="B20" s="12"/>
      <c r="C20" s="11"/>
      <c r="D20" s="11"/>
      <c r="E20" s="11"/>
      <c r="F20" s="11"/>
      <c r="G20" s="11"/>
      <c r="H20" s="11"/>
      <c r="I20" s="11"/>
      <c r="J20" s="11"/>
      <c r="K20" s="11">
        <f t="shared" si="0"/>
        <v>0</v>
      </c>
    </row>
    <row r="21" spans="1:11" ht="11.25" customHeight="1">
      <c r="A21" s="2"/>
      <c r="B21" s="8" t="s">
        <v>14</v>
      </c>
      <c r="C21" s="9">
        <v>132309976774</v>
      </c>
      <c r="D21" s="9">
        <v>216606552966</v>
      </c>
      <c r="E21" s="9">
        <f>+D21+C21</f>
        <v>348916529740</v>
      </c>
      <c r="F21" s="9">
        <v>167430081223</v>
      </c>
      <c r="G21" s="9">
        <v>175957257226</v>
      </c>
      <c r="H21" s="9">
        <v>343387338449</v>
      </c>
      <c r="I21" s="9">
        <v>85508417676</v>
      </c>
      <c r="J21" s="9">
        <v>522843114997</v>
      </c>
      <c r="K21" s="9">
        <f>+J21+I21</f>
        <v>608351532673</v>
      </c>
    </row>
    <row r="22" spans="1:11" ht="11.25" customHeight="1">
      <c r="A22" s="2"/>
      <c r="B22" s="10"/>
      <c r="C22" s="11"/>
      <c r="D22" s="11"/>
      <c r="E22" s="11">
        <v>0</v>
      </c>
      <c r="F22" s="11"/>
      <c r="G22" s="11"/>
      <c r="H22" s="9"/>
      <c r="I22" s="11"/>
      <c r="J22" s="11"/>
      <c r="K22" s="9">
        <f t="shared" si="0"/>
        <v>0</v>
      </c>
    </row>
    <row r="23" spans="1:11" ht="11.25" customHeight="1">
      <c r="A23" s="2"/>
      <c r="B23" s="8" t="s">
        <v>15</v>
      </c>
      <c r="C23" s="9">
        <v>90961985153</v>
      </c>
      <c r="D23" s="9">
        <v>63190315735</v>
      </c>
      <c r="E23" s="9">
        <f>+D23+C23</f>
        <v>154152300888</v>
      </c>
      <c r="F23" s="9">
        <v>56930081223</v>
      </c>
      <c r="G23" s="9">
        <v>45907257226</v>
      </c>
      <c r="H23" s="9">
        <v>102837338449</v>
      </c>
      <c r="I23" s="9">
        <v>90443944773</v>
      </c>
      <c r="J23" s="9">
        <v>286289521945</v>
      </c>
      <c r="K23" s="9">
        <f t="shared" si="0"/>
        <v>376733466718</v>
      </c>
    </row>
    <row r="24" spans="1:11" ht="3" customHeight="1">
      <c r="A24" s="1"/>
      <c r="B24" s="13"/>
      <c r="C24" s="14"/>
      <c r="D24" s="14"/>
      <c r="E24" s="14">
        <v>0</v>
      </c>
      <c r="F24" s="14"/>
      <c r="G24" s="14"/>
      <c r="H24" s="14"/>
      <c r="I24" s="14"/>
      <c r="J24" s="14"/>
      <c r="K24" s="14">
        <f>SUM(I24:J24)</f>
        <v>0</v>
      </c>
    </row>
    <row r="25" spans="1:11" ht="15" customHeight="1">
      <c r="A25" s="1"/>
      <c r="B25" s="15" t="s">
        <v>16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3:11" s="19" customFormat="1" ht="12.75">
      <c r="C26" s="20"/>
      <c r="D26" s="20"/>
      <c r="E26" s="20"/>
      <c r="F26" s="20"/>
      <c r="G26" s="20"/>
      <c r="H26" s="20"/>
      <c r="I26" s="20"/>
      <c r="J26" s="20"/>
      <c r="K26" s="20"/>
    </row>
    <row r="27" ht="11.25" customHeight="1"/>
    <row r="28" ht="11.25" customHeight="1"/>
    <row r="29" ht="11.25" customHeight="1"/>
    <row r="30" ht="11.25" customHeight="1"/>
  </sheetData>
  <sheetProtection/>
  <mergeCells count="6">
    <mergeCell ref="B8:B10"/>
    <mergeCell ref="B2:K2"/>
    <mergeCell ref="B3:K3"/>
    <mergeCell ref="B4:K4"/>
    <mergeCell ref="B5:K5"/>
    <mergeCell ref="B6:K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Alejandro Rebollar Delgado</cp:lastModifiedBy>
  <cp:lastPrinted>2017-04-04T00:29:38Z</cp:lastPrinted>
  <dcterms:created xsi:type="dcterms:W3CDTF">2016-03-28T22:32:54Z</dcterms:created>
  <dcterms:modified xsi:type="dcterms:W3CDTF">2017-04-04T15:54:17Z</dcterms:modified>
  <cp:category/>
  <cp:version/>
  <cp:contentType/>
  <cp:contentStatus/>
</cp:coreProperties>
</file>