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Hoja1" sheetId="1" r:id="rId1"/>
  </sheets>
  <definedNames>
    <definedName name="Abr">4</definedName>
    <definedName name="AbrAcum">-4</definedName>
    <definedName name="AbrJun">14</definedName>
    <definedName name="Acum">0</definedName>
    <definedName name="Adecuado">215</definedName>
    <definedName name="Ago">8</definedName>
    <definedName name="AgoAcum">-8</definedName>
    <definedName name="Anio">2014</definedName>
    <definedName name="_xlnm.Print_Area" localSheetId="0">'Hoja1'!$B$2:$F$33</definedName>
    <definedName name="CGN">12</definedName>
    <definedName name="CONS">6</definedName>
    <definedName name="CORP">5</definedName>
    <definedName name="Dic">12</definedName>
    <definedName name="DicAcum">-12</definedName>
    <definedName name="DlsEnPesos">1</definedName>
    <definedName name="Dolares">2</definedName>
    <definedName name="Ejercicio">267</definedName>
    <definedName name="Ene">1</definedName>
    <definedName name="EneAcum">-1</definedName>
    <definedName name="EneJun">17</definedName>
    <definedName name="EneMar">13</definedName>
    <definedName name="ETI">9</definedName>
    <definedName name="Feb">2</definedName>
    <definedName name="FebAcum">-2</definedName>
    <definedName name="FER">8</definedName>
    <definedName name="GAS">3</definedName>
    <definedName name="Jul">7</definedName>
    <definedName name="JulAcum">-7</definedName>
    <definedName name="JulDic">18</definedName>
    <definedName name="JulSep">15</definedName>
    <definedName name="Jun">6</definedName>
    <definedName name="JunAcum">-6</definedName>
    <definedName name="LOG">7</definedName>
    <definedName name="Mar">3</definedName>
    <definedName name="MarAcum">-3</definedName>
    <definedName name="May">5</definedName>
    <definedName name="MayAcum">-5</definedName>
    <definedName name="Mes">1</definedName>
    <definedName name="MNacional">0</definedName>
    <definedName name="Nov">11</definedName>
    <definedName name="NovAcum">-11</definedName>
    <definedName name="Oct">10</definedName>
    <definedName name="OctAcum">-10</definedName>
    <definedName name="OctDic">16</definedName>
    <definedName name="Organismo">6</definedName>
    <definedName name="PEN">13</definedName>
    <definedName name="PEP">1</definedName>
    <definedName name="PER">11</definedName>
    <definedName name="Presupuesto">266</definedName>
    <definedName name="Programa">216</definedName>
    <definedName name="PTQ">4</definedName>
    <definedName name="REF">2</definedName>
    <definedName name="Sep">9</definedName>
    <definedName name="SepAcum">-9</definedName>
    <definedName name="TESO">0</definedName>
    <definedName name="TotalPesos">3</definedName>
    <definedName name="TRI">10</definedName>
    <definedName name="Unidades">1</definedName>
    <definedName name="Version">214</definedName>
    <definedName name="VersionC">213</definedName>
  </definedNames>
  <calcPr fullCalcOnLoad="1"/>
</workbook>
</file>

<file path=xl/sharedStrings.xml><?xml version="1.0" encoding="utf-8"?>
<sst xmlns="http://schemas.openxmlformats.org/spreadsheetml/2006/main" count="30" uniqueCount="28">
  <si>
    <t>DEUDA EXTERNA POR PAÍS ACREEDOR Y DIVISA</t>
  </si>
  <si>
    <t>PETRÓLEOS MÉXICANOS</t>
  </si>
  <si>
    <t>( PESOS )</t>
  </si>
  <si>
    <t>CONCEPTO</t>
  </si>
  <si>
    <t>SALDO AL 31 DE DICIEMBRE 2015</t>
  </si>
  <si>
    <t>ESTRUCTURA PORCENTUAL 2015</t>
  </si>
  <si>
    <t>T O T A L</t>
  </si>
  <si>
    <t>E.U.A.</t>
  </si>
  <si>
    <t>INGLATERRA</t>
  </si>
  <si>
    <t>JAPÓN</t>
  </si>
  <si>
    <t>CANADÁ</t>
  </si>
  <si>
    <t>SUIZA</t>
  </si>
  <si>
    <t>FRANCIA</t>
  </si>
  <si>
    <t>AUSTRALIA</t>
  </si>
  <si>
    <t>ESPAÑA</t>
  </si>
  <si>
    <t>COREA</t>
  </si>
  <si>
    <t>OTROS</t>
  </si>
  <si>
    <t/>
  </si>
  <si>
    <t>DÓLAR AMERICANO</t>
  </si>
  <si>
    <t>MONEDA EUROPEA</t>
  </si>
  <si>
    <t>YEN JAPONÉS</t>
  </si>
  <si>
    <t>LIBRA ESTERLINA</t>
  </si>
  <si>
    <t>FRANCO SUIZO</t>
  </si>
  <si>
    <t>DOLAR AUSTRALIANO</t>
  </si>
  <si>
    <t>Fuente: Petróleos Mexicanos.</t>
  </si>
  <si>
    <t>CUENTA PÚBLICA 2016</t>
  </si>
  <si>
    <t>SALDO AL 31 DE DICIEMBRE 2016</t>
  </si>
  <si>
    <t>ESTRUCTURA PORCENTUAL 2016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</si>
</sst>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_);\(#,##0.0\)"/>
    <numFmt numFmtId="165" formatCode="#,###_);\(#,###\)"/>
    <numFmt numFmtId="166" formatCode="#,##0.00_);\(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name val="Arial"/>
      <family val="2"/>
    </font>
    <font>
      <sz val="9"/>
      <name val="Soberana Sans"/>
      <family val="3"/>
    </font>
    <font>
      <sz val="8"/>
      <name val="Soberana Sans"/>
      <family val="3"/>
    </font>
    <font>
      <b/>
      <sz val="8"/>
      <name val="Soberana Sans"/>
      <family val="3"/>
    </font>
    <font>
      <b/>
      <sz val="7"/>
      <name val="Soberana Sans"/>
      <family val="3"/>
    </font>
    <font>
      <sz val="10"/>
      <name val="Courier"/>
      <family val="3"/>
    </font>
    <font>
      <sz val="7"/>
      <name val="Soberana Sans"/>
      <family val="3"/>
    </font>
    <font>
      <sz val="8"/>
      <color indexed="8"/>
      <name val="Soberana Sans Light"/>
      <family val="3"/>
    </font>
    <font>
      <sz val="11"/>
      <color indexed="8"/>
      <name val="Soberana Sans"/>
      <family val="3"/>
    </font>
    <font>
      <sz val="7"/>
      <color indexed="8"/>
      <name val="Soberana Sans"/>
      <family val="3"/>
    </font>
    <font>
      <sz val="8"/>
      <color indexed="8"/>
      <name val="Soberana Sans"/>
      <family val="3"/>
    </font>
    <font>
      <sz val="8"/>
      <color indexed="9"/>
      <name val="Soberana Sans"/>
      <family val="3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Soberana Sans Light"/>
      <family val="3"/>
    </font>
    <font>
      <sz val="11"/>
      <color theme="1"/>
      <name val="Soberana Sans"/>
      <family val="3"/>
    </font>
    <font>
      <sz val="7"/>
      <color theme="1"/>
      <name val="Soberana Sans"/>
      <family val="3"/>
    </font>
    <font>
      <sz val="8"/>
      <color theme="1"/>
      <name val="Soberana Sans"/>
      <family val="3"/>
    </font>
    <font>
      <sz val="8"/>
      <color theme="0"/>
      <name val="Soberana Sans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853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37" fontId="7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" fillId="0" borderId="0" xfId="53" applyFont="1" applyFill="1" applyAlignment="1">
      <alignment vertical="center"/>
      <protection/>
    </xf>
    <xf numFmtId="0" fontId="47" fillId="0" borderId="0" xfId="0" applyFont="1" applyAlignment="1">
      <alignment/>
    </xf>
    <xf numFmtId="49" fontId="4" fillId="0" borderId="10" xfId="53" applyNumberFormat="1" applyFont="1" applyFill="1" applyBorder="1" applyAlignment="1">
      <alignment vertical="center"/>
      <protection/>
    </xf>
    <xf numFmtId="0" fontId="5" fillId="0" borderId="10" xfId="53" applyFont="1" applyBorder="1" applyAlignment="1">
      <alignment horizontal="center"/>
      <protection/>
    </xf>
    <xf numFmtId="37" fontId="4" fillId="0" borderId="10" xfId="53" applyNumberFormat="1" applyFont="1" applyFill="1" applyBorder="1" applyAlignment="1">
      <alignment vertical="center"/>
      <protection/>
    </xf>
    <xf numFmtId="0" fontId="47" fillId="0" borderId="10" xfId="0" applyFont="1" applyBorder="1" applyAlignment="1">
      <alignment/>
    </xf>
    <xf numFmtId="49" fontId="6" fillId="0" borderId="11" xfId="53" applyNumberFormat="1" applyFont="1" applyFill="1" applyBorder="1" applyAlignment="1">
      <alignment horizontal="center" vertical="center"/>
      <protection/>
    </xf>
    <xf numFmtId="165" fontId="6" fillId="0" borderId="11" xfId="53" applyNumberFormat="1" applyFont="1" applyFill="1" applyBorder="1" applyAlignment="1">
      <alignment vertical="center"/>
      <protection/>
    </xf>
    <xf numFmtId="166" fontId="6" fillId="0" borderId="11" xfId="52" applyNumberFormat="1" applyFont="1" applyFill="1" applyBorder="1" applyProtection="1">
      <alignment/>
      <protection/>
    </xf>
    <xf numFmtId="49" fontId="8" fillId="0" borderId="11" xfId="53" applyNumberFormat="1" applyFont="1" applyFill="1" applyBorder="1" applyAlignment="1">
      <alignment vertical="center"/>
      <protection/>
    </xf>
    <xf numFmtId="165" fontId="8" fillId="0" borderId="11" xfId="53" applyNumberFormat="1" applyFont="1" applyFill="1" applyBorder="1" applyAlignment="1">
      <alignment vertical="center"/>
      <protection/>
    </xf>
    <xf numFmtId="166" fontId="8" fillId="0" borderId="11" xfId="52" applyNumberFormat="1" applyFont="1" applyFill="1" applyBorder="1" applyProtection="1">
      <alignment/>
      <protection/>
    </xf>
    <xf numFmtId="49" fontId="8" fillId="0" borderId="11" xfId="53" applyNumberFormat="1" applyFont="1" applyFill="1" applyBorder="1" applyAlignment="1">
      <alignment horizontal="left" vertical="center" indent="2"/>
      <protection/>
    </xf>
    <xf numFmtId="0" fontId="8" fillId="0" borderId="11" xfId="53" applyFont="1" applyFill="1" applyBorder="1" applyAlignment="1">
      <alignment horizontal="left" indent="2"/>
      <protection/>
    </xf>
    <xf numFmtId="0" fontId="48" fillId="0" borderId="11" xfId="0" applyFont="1" applyBorder="1" applyAlignment="1">
      <alignment horizontal="left" indent="2"/>
    </xf>
    <xf numFmtId="0" fontId="48" fillId="0" borderId="12" xfId="0" applyFont="1" applyBorder="1" applyAlignment="1">
      <alignment/>
    </xf>
    <xf numFmtId="0" fontId="48" fillId="0" borderId="13" xfId="0" applyFont="1" applyBorder="1" applyAlignment="1">
      <alignment/>
    </xf>
    <xf numFmtId="0" fontId="8" fillId="0" borderId="0" xfId="53" applyFont="1" applyFill="1" applyBorder="1" applyAlignment="1">
      <alignment/>
      <protection/>
    </xf>
    <xf numFmtId="0" fontId="49" fillId="0" borderId="0" xfId="0" applyFont="1" applyAlignment="1">
      <alignment/>
    </xf>
    <xf numFmtId="164" fontId="3" fillId="0" borderId="0" xfId="53" applyNumberFormat="1" applyFont="1" applyFill="1" applyAlignment="1">
      <alignment horizontal="center" vertical="center"/>
      <protection/>
    </xf>
    <xf numFmtId="0" fontId="3" fillId="0" borderId="0" xfId="53" applyFont="1" applyFill="1" applyAlignment="1">
      <alignment horizontal="center" vertical="center"/>
      <protection/>
    </xf>
    <xf numFmtId="0" fontId="50" fillId="33" borderId="14" xfId="53" applyFont="1" applyFill="1" applyBorder="1" applyAlignment="1">
      <alignment horizontal="center" vertical="center"/>
      <protection/>
    </xf>
    <xf numFmtId="0" fontId="50" fillId="33" borderId="14" xfId="53" applyFont="1" applyFill="1" applyBorder="1" applyAlignment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108" xfId="52"/>
    <cellStyle name="Normal 1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showGridLines="0" tabSelected="1" zoomScale="130" zoomScaleNormal="130" zoomScalePageLayoutView="0" workbookViewId="0" topLeftCell="A1">
      <selection activeCell="A1" sqref="A1"/>
    </sheetView>
  </sheetViews>
  <sheetFormatPr defaultColWidth="0" defaultRowHeight="11.25" customHeight="1" zeroHeight="1"/>
  <cols>
    <col min="1" max="1" width="3.7109375" style="0" customWidth="1"/>
    <col min="2" max="2" width="25.7109375" style="0" customWidth="1"/>
    <col min="3" max="4" width="17.7109375" style="0" customWidth="1"/>
    <col min="5" max="6" width="11.28125" style="0" customWidth="1"/>
    <col min="7" max="7" width="3.57421875" style="0" customWidth="1"/>
    <col min="8" max="16384" width="0" style="0" hidden="1" customWidth="1"/>
  </cols>
  <sheetData>
    <row r="1" spans="1:4" ht="11.25" customHeight="1">
      <c r="A1" s="1"/>
      <c r="B1" s="1"/>
      <c r="C1" s="1"/>
      <c r="D1" s="1"/>
    </row>
    <row r="2" spans="1:6" ht="11.25" customHeight="1">
      <c r="A2" s="1"/>
      <c r="B2" s="21" t="s">
        <v>25</v>
      </c>
      <c r="C2" s="21"/>
      <c r="D2" s="21"/>
      <c r="E2" s="21"/>
      <c r="F2" s="21"/>
    </row>
    <row r="3" spans="1:6" ht="11.25" customHeight="1">
      <c r="A3" s="1"/>
      <c r="B3" s="22" t="s">
        <v>0</v>
      </c>
      <c r="C3" s="22"/>
      <c r="D3" s="22"/>
      <c r="E3" s="22"/>
      <c r="F3" s="22"/>
    </row>
    <row r="4" spans="1:6" ht="11.25" customHeight="1">
      <c r="A4" s="1"/>
      <c r="B4" s="22" t="s">
        <v>1</v>
      </c>
      <c r="C4" s="22"/>
      <c r="D4" s="22"/>
      <c r="E4" s="22"/>
      <c r="F4" s="22"/>
    </row>
    <row r="5" spans="1:6" ht="11.25" customHeight="1">
      <c r="A5" s="1"/>
      <c r="B5" s="22" t="s">
        <v>2</v>
      </c>
      <c r="C5" s="22"/>
      <c r="D5" s="22"/>
      <c r="E5" s="22"/>
      <c r="F5" s="22"/>
    </row>
    <row r="6" spans="1:6" ht="3" customHeight="1">
      <c r="A6" s="1"/>
      <c r="B6" s="2"/>
      <c r="C6" s="2"/>
      <c r="D6" s="2"/>
      <c r="E6" s="3"/>
      <c r="F6" s="3"/>
    </row>
    <row r="7" spans="1:6" ht="11.25" customHeight="1">
      <c r="A7" s="1"/>
      <c r="B7" s="23" t="s">
        <v>3</v>
      </c>
      <c r="C7" s="24" t="s">
        <v>4</v>
      </c>
      <c r="D7" s="24" t="s">
        <v>26</v>
      </c>
      <c r="E7" s="24" t="s">
        <v>5</v>
      </c>
      <c r="F7" s="24" t="s">
        <v>27</v>
      </c>
    </row>
    <row r="8" spans="1:6" ht="11.25" customHeight="1">
      <c r="A8" s="1"/>
      <c r="B8" s="23"/>
      <c r="C8" s="24"/>
      <c r="D8" s="24"/>
      <c r="E8" s="24"/>
      <c r="F8" s="24"/>
    </row>
    <row r="9" spans="1:6" ht="11.25" customHeight="1">
      <c r="A9" s="1"/>
      <c r="B9" s="23"/>
      <c r="C9" s="24"/>
      <c r="D9" s="24"/>
      <c r="E9" s="24"/>
      <c r="F9" s="24"/>
    </row>
    <row r="10" spans="1:6" ht="3" customHeight="1">
      <c r="A10" s="1"/>
      <c r="B10" s="4"/>
      <c r="C10" s="5"/>
      <c r="D10" s="6"/>
      <c r="E10" s="7"/>
      <c r="F10" s="7"/>
    </row>
    <row r="11" spans="1:6" ht="11.25" customHeight="1">
      <c r="A11" s="1"/>
      <c r="B11" s="8" t="s">
        <v>6</v>
      </c>
      <c r="C11" s="9">
        <f>SUM(C13:C22)</f>
        <v>1125769485504</v>
      </c>
      <c r="D11" s="9">
        <f>SUM(D13:D22)</f>
        <v>1597096102596</v>
      </c>
      <c r="E11" s="10">
        <f>+C11/$C$11*100</f>
        <v>100</v>
      </c>
      <c r="F11" s="10">
        <f>+D11/$D$11*100</f>
        <v>100</v>
      </c>
    </row>
    <row r="12" spans="1:6" ht="11.25" customHeight="1">
      <c r="A12" s="1"/>
      <c r="B12" s="11"/>
      <c r="C12" s="12"/>
      <c r="D12" s="12"/>
      <c r="E12" s="13"/>
      <c r="F12" s="13"/>
    </row>
    <row r="13" spans="1:6" ht="11.25" customHeight="1">
      <c r="A13" s="1"/>
      <c r="B13" s="14" t="s">
        <v>7</v>
      </c>
      <c r="C13" s="12">
        <v>775646541802</v>
      </c>
      <c r="D13" s="12">
        <v>1139572903823</v>
      </c>
      <c r="E13" s="13">
        <f>+C13/$C$11*100</f>
        <v>68.89923308364926</v>
      </c>
      <c r="F13" s="13">
        <f aca="true" t="shared" si="0" ref="F13:F31">+D13/$D$11*100</f>
        <v>71.35280725879183</v>
      </c>
    </row>
    <row r="14" spans="1:6" ht="11.25" customHeight="1">
      <c r="A14" s="1"/>
      <c r="B14" s="14" t="s">
        <v>8</v>
      </c>
      <c r="C14" s="12">
        <v>248714974227</v>
      </c>
      <c r="D14" s="12">
        <v>303026463100</v>
      </c>
      <c r="E14" s="13">
        <f aca="true" t="shared" si="1" ref="E14:E31">+C14/$C$11*100</f>
        <v>22.092886459402642</v>
      </c>
      <c r="F14" s="13">
        <f t="shared" si="0"/>
        <v>18.973589792589536</v>
      </c>
    </row>
    <row r="15" spans="1:6" ht="11.25" customHeight="1">
      <c r="A15" s="1"/>
      <c r="B15" s="14" t="s">
        <v>9</v>
      </c>
      <c r="C15" s="12">
        <v>19733961602</v>
      </c>
      <c r="D15" s="12">
        <v>34240167096</v>
      </c>
      <c r="E15" s="13">
        <f t="shared" si="1"/>
        <v>1.7529309380032831</v>
      </c>
      <c r="F15" s="13">
        <f t="shared" si="0"/>
        <v>2.143901487226994</v>
      </c>
    </row>
    <row r="16" spans="1:6" ht="11.25" customHeight="1">
      <c r="A16" s="1"/>
      <c r="B16" s="14" t="s">
        <v>10</v>
      </c>
      <c r="C16" s="12">
        <v>18066825000</v>
      </c>
      <c r="D16" s="12">
        <v>22730400000</v>
      </c>
      <c r="E16" s="13">
        <f t="shared" si="1"/>
        <v>1.6048423085398869</v>
      </c>
      <c r="F16" s="13">
        <f t="shared" si="0"/>
        <v>1.4232330767730803</v>
      </c>
    </row>
    <row r="17" spans="1:6" ht="11.25" customHeight="1">
      <c r="A17" s="1"/>
      <c r="B17" s="14" t="s">
        <v>11</v>
      </c>
      <c r="C17" s="12">
        <v>15613884000</v>
      </c>
      <c r="D17" s="12">
        <v>25751736000</v>
      </c>
      <c r="E17" s="13">
        <f t="shared" si="1"/>
        <v>1.3869521426057982</v>
      </c>
      <c r="F17" s="13">
        <f t="shared" si="0"/>
        <v>1.6124099206141596</v>
      </c>
    </row>
    <row r="18" spans="1:6" ht="11.25" customHeight="1">
      <c r="A18" s="1"/>
      <c r="B18" s="14" t="s">
        <v>12</v>
      </c>
      <c r="C18" s="12">
        <v>9443661867</v>
      </c>
      <c r="D18" s="12">
        <v>9342478831</v>
      </c>
      <c r="E18" s="13">
        <f t="shared" si="1"/>
        <v>0.8388628390271328</v>
      </c>
      <c r="F18" s="13">
        <f t="shared" si="0"/>
        <v>0.5849666038139012</v>
      </c>
    </row>
    <row r="19" spans="1:6" ht="11.25" customHeight="1">
      <c r="A19" s="1"/>
      <c r="B19" s="14" t="s">
        <v>13</v>
      </c>
      <c r="C19" s="12">
        <v>1883079000</v>
      </c>
      <c r="D19" s="12">
        <v>2232642000</v>
      </c>
      <c r="E19" s="13">
        <f t="shared" si="1"/>
        <v>0.1672703892091157</v>
      </c>
      <c r="F19" s="13">
        <f t="shared" si="0"/>
        <v>0.13979384185904353</v>
      </c>
    </row>
    <row r="20" spans="1:6" ht="11.25" customHeight="1">
      <c r="A20" s="1"/>
      <c r="B20" s="14" t="s">
        <v>14</v>
      </c>
      <c r="C20" s="12">
        <v>1174545074</v>
      </c>
      <c r="D20" s="12">
        <v>1128447942</v>
      </c>
      <c r="E20" s="13">
        <f t="shared" si="1"/>
        <v>0.10433264439337361</v>
      </c>
      <c r="F20" s="13">
        <f t="shared" si="0"/>
        <v>0.07065623290707204</v>
      </c>
    </row>
    <row r="21" spans="1:6" ht="11.25" customHeight="1">
      <c r="A21" s="1"/>
      <c r="B21" s="14" t="s">
        <v>15</v>
      </c>
      <c r="C21" s="12">
        <v>218687932</v>
      </c>
      <c r="D21" s="12">
        <v>87543804</v>
      </c>
      <c r="E21" s="13">
        <f t="shared" si="1"/>
        <v>0.019425640401160345</v>
      </c>
      <c r="F21" s="13">
        <f t="shared" si="0"/>
        <v>0.005481436205229098</v>
      </c>
    </row>
    <row r="22" spans="1:6" ht="11.25" customHeight="1">
      <c r="A22" s="1"/>
      <c r="B22" s="14" t="s">
        <v>16</v>
      </c>
      <c r="C22" s="12">
        <v>35273325000</v>
      </c>
      <c r="D22" s="12">
        <v>58983320000</v>
      </c>
      <c r="E22" s="13">
        <f t="shared" si="1"/>
        <v>3.1332635547683507</v>
      </c>
      <c r="F22" s="13">
        <f t="shared" si="0"/>
        <v>3.693160349219158</v>
      </c>
    </row>
    <row r="23" spans="1:6" ht="11.25" customHeight="1">
      <c r="A23" s="1"/>
      <c r="B23" s="11" t="s">
        <v>17</v>
      </c>
      <c r="C23" s="12" t="s">
        <v>17</v>
      </c>
      <c r="D23" s="12">
        <v>0</v>
      </c>
      <c r="E23" s="13"/>
      <c r="F23" s="13"/>
    </row>
    <row r="24" spans="1:6" ht="11.25" customHeight="1">
      <c r="A24" s="1"/>
      <c r="B24" s="8" t="s">
        <v>6</v>
      </c>
      <c r="C24" s="9">
        <f>SUM(C26:C31)</f>
        <v>1125769485504</v>
      </c>
      <c r="D24" s="9">
        <f>SUM(D26:D31)</f>
        <v>1597096102596</v>
      </c>
      <c r="E24" s="10">
        <f t="shared" si="1"/>
        <v>100</v>
      </c>
      <c r="F24" s="10">
        <f t="shared" si="0"/>
        <v>100</v>
      </c>
    </row>
    <row r="25" spans="1:6" ht="11.25" customHeight="1">
      <c r="A25" s="1"/>
      <c r="B25" s="11"/>
      <c r="C25" s="12"/>
      <c r="D25" s="12"/>
      <c r="E25" s="13"/>
      <c r="F25" s="13"/>
    </row>
    <row r="26" spans="1:6" ht="11.25" customHeight="1">
      <c r="A26" s="1"/>
      <c r="B26" s="14" t="s">
        <v>18</v>
      </c>
      <c r="C26" s="12">
        <v>939839152416</v>
      </c>
      <c r="D26" s="12">
        <v>1320848063200</v>
      </c>
      <c r="E26" s="13">
        <f t="shared" si="1"/>
        <v>83.48415590561507</v>
      </c>
      <c r="F26" s="13">
        <f t="shared" si="0"/>
        <v>82.70310478204959</v>
      </c>
    </row>
    <row r="27" spans="1:6" ht="11.25" customHeight="1">
      <c r="A27" s="1"/>
      <c r="B27" s="14" t="s">
        <v>19</v>
      </c>
      <c r="C27" s="12">
        <v>144824935147</v>
      </c>
      <c r="D27" s="12">
        <v>208055040000</v>
      </c>
      <c r="E27" s="13">
        <f t="shared" si="1"/>
        <v>12.864528396962434</v>
      </c>
      <c r="F27" s="13">
        <f t="shared" si="0"/>
        <v>13.027083320898281</v>
      </c>
    </row>
    <row r="28" spans="1:6" ht="11.25" customHeight="1">
      <c r="A28" s="1"/>
      <c r="B28" s="15" t="s">
        <v>20</v>
      </c>
      <c r="C28" s="12">
        <v>14684026441</v>
      </c>
      <c r="D28" s="12">
        <v>31351825896</v>
      </c>
      <c r="E28" s="13">
        <f t="shared" si="1"/>
        <v>1.3043546329936322</v>
      </c>
      <c r="F28" s="13">
        <f t="shared" si="0"/>
        <v>1.9630519318805657</v>
      </c>
    </row>
    <row r="29" spans="1:6" ht="11.25" customHeight="1">
      <c r="A29" s="1"/>
      <c r="B29" s="16" t="s">
        <v>21</v>
      </c>
      <c r="C29" s="12">
        <v>8924408500</v>
      </c>
      <c r="D29" s="12">
        <v>8856795500</v>
      </c>
      <c r="E29" s="13">
        <f t="shared" si="1"/>
        <v>0.7927385326139479</v>
      </c>
      <c r="F29" s="13">
        <f t="shared" si="0"/>
        <v>0.5545562026983675</v>
      </c>
    </row>
    <row r="30" spans="1:6" ht="11.25" customHeight="1">
      <c r="A30" s="1"/>
      <c r="B30" s="16" t="s">
        <v>22</v>
      </c>
      <c r="C30" s="12">
        <v>15613884000</v>
      </c>
      <c r="D30" s="12">
        <v>25751736000</v>
      </c>
      <c r="E30" s="13">
        <f t="shared" si="1"/>
        <v>1.3869521426057982</v>
      </c>
      <c r="F30" s="13">
        <f t="shared" si="0"/>
        <v>1.6124099206141596</v>
      </c>
    </row>
    <row r="31" spans="1:6" ht="11.25" customHeight="1">
      <c r="A31" s="1"/>
      <c r="B31" s="16" t="s">
        <v>23</v>
      </c>
      <c r="C31" s="12">
        <v>1883079000</v>
      </c>
      <c r="D31" s="12">
        <v>2232642000</v>
      </c>
      <c r="E31" s="13">
        <f t="shared" si="1"/>
        <v>0.1672703892091157</v>
      </c>
      <c r="F31" s="13">
        <f t="shared" si="0"/>
        <v>0.13979384185904353</v>
      </c>
    </row>
    <row r="32" spans="1:6" ht="3" customHeight="1">
      <c r="A32" s="1"/>
      <c r="B32" s="17"/>
      <c r="C32" s="17"/>
      <c r="D32" s="17"/>
      <c r="E32" s="17"/>
      <c r="F32" s="18"/>
    </row>
    <row r="33" spans="1:6" ht="15" customHeight="1">
      <c r="A33" s="1"/>
      <c r="B33" s="19" t="s">
        <v>24</v>
      </c>
      <c r="C33" s="20"/>
      <c r="D33" s="20"/>
      <c r="E33" s="3"/>
      <c r="F33" s="3"/>
    </row>
    <row r="34" ht="11.25" customHeight="1"/>
    <row r="35" ht="11.25" customHeight="1"/>
  </sheetData>
  <sheetProtection/>
  <mergeCells count="9">
    <mergeCell ref="B2:F2"/>
    <mergeCell ref="B3:F3"/>
    <mergeCell ref="B4:F4"/>
    <mergeCell ref="B5:F5"/>
    <mergeCell ref="B7:B9"/>
    <mergeCell ref="C7:C9"/>
    <mergeCell ref="D7:D9"/>
    <mergeCell ref="E7:E9"/>
    <mergeCell ref="F7:F9"/>
  </mergeCells>
  <printOptions horizontalCentered="1"/>
  <pageMargins left="0.5905511811023623" right="0.5905511811023623" top="0.984251968503937" bottom="0.7874015748031497" header="0.5905511811023623" footer="0.5905511811023623"/>
  <pageSetup horizontalDpi="600" verticalDpi="600" orientation="landscape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susana_escartin</dc:creator>
  <cp:keywords/>
  <dc:description/>
  <cp:lastModifiedBy>Alejandro Rebollar Delgado</cp:lastModifiedBy>
  <cp:lastPrinted>2016-04-15T03:07:22Z</cp:lastPrinted>
  <dcterms:created xsi:type="dcterms:W3CDTF">2016-03-23T19:45:29Z</dcterms:created>
  <dcterms:modified xsi:type="dcterms:W3CDTF">2017-04-04T00:16:31Z</dcterms:modified>
  <cp:category/>
  <cp:version/>
  <cp:contentType/>
  <cp:contentStatus/>
</cp:coreProperties>
</file>