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60" activeTab="0"/>
  </bookViews>
  <sheets>
    <sheet name="2016" sheetId="1" r:id="rId1"/>
  </sheets>
  <definedNames>
    <definedName name="_xlnm.Print_Area" localSheetId="0">'2016'!$A$1:$X$30</definedName>
    <definedName name="_xlnm.Print_Titles" localSheetId="0">'2016'!$1:$11</definedName>
  </definedNames>
  <calcPr fullCalcOnLoad="1"/>
</workbook>
</file>

<file path=xl/sharedStrings.xml><?xml version="1.0" encoding="utf-8"?>
<sst xmlns="http://schemas.openxmlformats.org/spreadsheetml/2006/main" count="91" uniqueCount="56">
  <si>
    <t>AVANCE FÍSICO Y FINANCIERO DE LOS PROYECTOS PARA PRESTACIÓN DE SERVICIOS</t>
  </si>
  <si>
    <t>(Millones de pesos)</t>
  </si>
  <si>
    <t>INVERSIÓN INICIAL PRIVADA</t>
  </si>
  <si>
    <t>PAGOS</t>
  </si>
  <si>
    <t>FECHA DE TÉRMINO</t>
  </si>
  <si>
    <t>NOMBRE Y DESCRIPCIÓN</t>
  </si>
  <si>
    <t>ENTIDAD FEDERATIVA</t>
  </si>
  <si>
    <t>TIPO DE PROYECTO</t>
  </si>
  <si>
    <t>INVERSIÓN TOTAL DEL PROYECTO</t>
  </si>
  <si>
    <t>FECHA DE INICIO</t>
  </si>
  <si>
    <t>INICIAL ESTIMADA 2/</t>
  </si>
  <si>
    <t>FECHA DE INICIO DEL CONTRATO</t>
  </si>
  <si>
    <t>EJERCIDA</t>
  </si>
  <si>
    <t>PORCENTAJE DE CUMPLIMIENTO FINANCIERO</t>
  </si>
  <si>
    <t>EJERCIDA / INICIAL ESTIMADA</t>
  </si>
  <si>
    <t>OBLIGACIÓN DE PAGOS PREVISTA ORIGINAL</t>
  </si>
  <si>
    <t>EJERCIDO / PREVISTO</t>
  </si>
  <si>
    <t>EJERCIDOS</t>
  </si>
  <si>
    <t>1/ Incluye inversiones de años anteriores.</t>
  </si>
  <si>
    <t>2/ Los montos finales serán resultado del proceso de licitación respectivo.</t>
  </si>
  <si>
    <t>3/ Valor presente neto, descontado al porcentaje que se especifica en cada proyecto en términos reales.</t>
  </si>
  <si>
    <t>ACUMULADOS HASTA 2015</t>
  </si>
  <si>
    <t>Guanajuato</t>
  </si>
  <si>
    <t>FECHA DE CONCLUSIÓN DEL CONTRATO</t>
  </si>
  <si>
    <t>MONTO TOTAL ESTIMADO 2016 1/</t>
  </si>
  <si>
    <t>ACUMULADA HASTA 2016</t>
  </si>
  <si>
    <t>EJERCIDA / MODIFICADA A 2016</t>
  </si>
  <si>
    <t>COSTOS DE OPERACIÓN, MANTENIMIENTO Y CONSERVACIÓN DEL 2016   4/</t>
  </si>
  <si>
    <t>ACUMULADOS HASTA 2016</t>
  </si>
  <si>
    <t>4/ El importe corresponte al gasto de operación realizado en el ejercicio 2016.</t>
  </si>
  <si>
    <t>ACUMULADO HASTA 2015</t>
  </si>
  <si>
    <t>VALOR TOTAL DEL CONTRATO 3/ A VALOR PRESENTE NETO</t>
  </si>
  <si>
    <t>SECRETARÍA DE COMUNICACIONES Y TRANSPORTES</t>
  </si>
  <si>
    <r>
      <t xml:space="preserve">Nuevo Necaxa-Avila Camacho
</t>
    </r>
    <r>
      <rPr>
        <sz val="8"/>
        <rFont val="Arial"/>
        <family val="2"/>
      </rPr>
      <t>Otorgamiento de una concesión para construir, operar, mantener y conservar  el  tramo carretero Nuevo Necaxa - Ávila Camacho de 36.646 kilómetros de longitud, que incluye el permiso para su modificación o ampliación, así como el derecho exclusivo para suscribir con el gobierno federal el contrato de servicios de  largo plazo relacionado con dicha concesión.</t>
    </r>
  </si>
  <si>
    <t>Puebla</t>
  </si>
  <si>
    <t>N/D</t>
  </si>
  <si>
    <t>EJERCIDO / ACUMUALDO HASTA 2016</t>
  </si>
  <si>
    <r>
      <t xml:space="preserve">Nueva Italia-Apatzingán
</t>
    </r>
    <r>
      <rPr>
        <sz val="8"/>
        <rFont val="Arial"/>
        <family val="2"/>
      </rPr>
      <t>Otorgamiento de una concesión para operar, conservar y mantener el tramo carretero libre de peaje Nueva Italia - Apatzingán de 32 kilómetros de longitud, que incluye el permiso para su modificación o ampliación, así como el derecho exclusivo para suscribir con el gobierno federal el contrato de servicios de largo plazo relacionado con dicha concesión.</t>
    </r>
  </si>
  <si>
    <t>Michoacán</t>
  </si>
  <si>
    <r>
      <t xml:space="preserve">Rioverde-Ciudad Valles
</t>
    </r>
    <r>
      <rPr>
        <sz val="8"/>
        <rFont val="Arial"/>
        <family val="2"/>
      </rPr>
      <t>Otorgamiento de una concesión para operar, mantener y conservar el tramo carretero libre de cuota de jurisdicción federal Río Verde -Ciudad Valles de 112.06 kilómetros, que incluye el permiso para su modificación o ampliación, así como el derecho exclusivo para suscribir con el gobierno federal el contrato de servicios de largo plazo relacionado con dicha concesión.</t>
    </r>
  </si>
  <si>
    <t>San Luis Potosí</t>
  </si>
  <si>
    <t>NOTA: En los Contratos PPS, los costos de operación, mantenimiento y conservación es inversión privada y es un riesgo transferido al Inversionista Proveedor, por lo que no se coloca registro alguno. Por tanto el dato no está diponible.
NOTA: Se actualiza la Inversión Total del Proyecto así como la acumulada hasta 2015 por la cantidad de 7,848.3 mdp, de acuerdo a la última información de la empresa concesionaria entregada en la tercera semana de marzo de 2017.</t>
  </si>
  <si>
    <r>
      <t xml:space="preserve">Irapuato-La Piedad
</t>
    </r>
    <r>
      <rPr>
        <sz val="8"/>
        <rFont val="Arial"/>
        <family val="2"/>
      </rPr>
      <t>Otorgamiento de una concesión para operar, conservar y mantener el tramo carretero libre de peaje Irapuato - La Piedad de 74.32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</si>
  <si>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Querétaro-Irapuato
</t>
    </r>
    <r>
      <rPr>
        <sz val="8"/>
        <rFont val="Arial"/>
        <family val="2"/>
      </rPr>
      <t>Otorgamiento de una concesión para operar, conservar y mantener el tramo carretero libre de peaje Querétaro - Irapuato de 96 kilómetros de longitud, que incluye el permiso para su modificación o ampliación, así como el derecho exclusivo para suscribir con el gobierno federal el contrato de servicios de largo plazo relacionado con dicha concesión.</t>
    </r>
  </si>
  <si>
    <r>
      <t xml:space="preserve">Tapachula-Talismán con ramal a Ciudad Hidalgo
</t>
    </r>
    <r>
      <rPr>
        <sz val="8"/>
        <rFont val="Arial"/>
        <family val="2"/>
      </rPr>
      <t>Otorgamiento de una concesión para operar, conservar y mantener el tramo carretero libre de peaje Tapachula - Talismán con ramal a Cd. Hidalgo de 45.1 kilómetros de longitud, que incluye el permiso para su modificación o ampliación, así como el derecho exclusivo para suscribir con el gobierno federal el contrato de servicios de largo plazo relacionado con dicha concesión.</t>
    </r>
  </si>
  <si>
    <t>Chiapas</t>
  </si>
  <si>
    <r>
      <t xml:space="preserve">Mitla-Entronque Tehuantepec II
</t>
    </r>
    <r>
      <rPr>
        <sz val="8"/>
        <rFont val="Arial"/>
        <family val="2"/>
      </rPr>
      <t>Otorgamiento de una concesión para operar, conservar, mantener, modernizar, ampliar y explotar el tramo carretero Mitla - Entronque Tehuantepec II de 166 kilómetros de longitud, que incluye el permiso para su modificación o ampliación, así como el derecho exclusivo para suscribir con el gobierno federal el contrato de servicios de largo plazo relacionado con dicha concesión.</t>
    </r>
  </si>
  <si>
    <t>Oaxaca</t>
  </si>
  <si>
    <t>Infraestruct-ura Económica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</si>
  <si>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</si>
  <si>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
NOTA: Se cambió fecha de inicio de construcción con fecha 1 junio 2012, después de hacer una revisión exhaustiva a los documentos del proyecto.
NOTA: Se cambió fecha de término de construcción con fecha 31 agosto 2017. Esto es una fecha probable de término, ya que que pueden existir retrasos en construcción.
NOTA: El monto correspondiente a la Inversión Total del Proyecto puede incrementarse en el 2017 debido a la utilización del fondo de contingencias para obras sociales y adicionales. </t>
  </si>
  <si>
    <t>CUENTA PÚBLICA 2016</t>
  </si>
  <si>
    <t>NOTA: En los Contratos PPS, los costos de operación, mantenimiento y conservación es inversión privada y es un riesgo transferido al Inversionista Proveedor, por lo que no se coloca registro alguno. Por tanto el dato no está diponible.                                                                                                                                                                                                                                                                                      
NOTA: Se actualiza la fecha de término de construcción, al hacer una revisión exhaustiva de los documentos del proyecto. La fecha de término correcta es 4/mayo/2012.</t>
  </si>
  <si>
    <t>NOTA: En los Contratos PPS, los costos de operación, mantenimiento y conservación es inversión privada y es un riesgo transferido al Inversionista Proveedor, por lo que no se coloca registro alguno. Por tanto el dato no está diponible.                                                                                                                                                                                                                                                                                      
NOTA: Se actualiza la fecha de término de construcción, al hacer una revisión exhaustiva de los documentos del proyecto. La fecha de término correcta es 1/marzo/2011.</t>
  </si>
  <si>
    <t>NOTA: En los Contratos PPS, los costos de operación, mantenimiento y conservación es inversión privada y es un riesgo transferido al Inversionista Proveedor, por lo que no se coloca registro alguno. Por tanto el dato no está diponible.</t>
  </si>
  <si>
    <t xml:space="preserve">NOTA: En los Contratos PPS, los costos de operación, mantenimiento y conservación es inversión privada y es un riesgo transferido al Inversionista Proveedor, por lo que no se coloca registro alguno. Por tanto el dato no está diponible.
NOTA: Se actualiza la fecha de inicio de construcción, al hacer una revisión exhaustiva de los documentos del proyecto. La fecha de inicio correcta es 1/marzo/2006.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</si>
</sst>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0.000"/>
    <numFmt numFmtId="167" formatCode="dd/mm/yyyy;@"/>
    <numFmt numFmtId="168" formatCode="#,##0.0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left" vertical="top" wrapText="1"/>
    </xf>
    <xf numFmtId="14" fontId="42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37" fontId="4" fillId="0" borderId="11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37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14" fontId="42" fillId="0" borderId="0" xfId="0" applyNumberFormat="1" applyFont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44" fillId="33" borderId="12" xfId="0" applyNumberFormat="1" applyFont="1" applyFill="1" applyBorder="1" applyAlignment="1">
      <alignment horizontal="center" vertical="center" wrapText="1"/>
    </xf>
    <xf numFmtId="169" fontId="3" fillId="0" borderId="10" xfId="47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9" fontId="3" fillId="0" borderId="10" xfId="49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vertical="top" wrapText="1"/>
    </xf>
    <xf numFmtId="14" fontId="42" fillId="0" borderId="0" xfId="0" applyNumberFormat="1" applyFont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justify" vertical="center" wrapText="1"/>
    </xf>
    <xf numFmtId="166" fontId="2" fillId="0" borderId="14" xfId="0" applyNumberFormat="1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37" fontId="44" fillId="33" borderId="16" xfId="0" applyNumberFormat="1" applyFont="1" applyFill="1" applyBorder="1" applyAlignment="1">
      <alignment horizontal="center" vertical="center" wrapText="1"/>
    </xf>
    <xf numFmtId="37" fontId="44" fillId="33" borderId="17" xfId="0" applyNumberFormat="1" applyFont="1" applyFill="1" applyBorder="1" applyAlignment="1">
      <alignment horizontal="center" vertical="center" wrapText="1"/>
    </xf>
    <xf numFmtId="37" fontId="44" fillId="33" borderId="18" xfId="0" applyNumberFormat="1" applyFont="1" applyFill="1" applyBorder="1" applyAlignment="1">
      <alignment horizontal="center" vertical="center" wrapText="1"/>
    </xf>
    <xf numFmtId="37" fontId="44" fillId="33" borderId="19" xfId="0" applyNumberFormat="1" applyFont="1" applyFill="1" applyBorder="1" applyAlignment="1">
      <alignment horizontal="center" vertical="center" wrapText="1"/>
    </xf>
    <xf numFmtId="37" fontId="44" fillId="33" borderId="10" xfId="0" applyNumberFormat="1" applyFont="1" applyFill="1" applyBorder="1" applyAlignment="1">
      <alignment horizontal="center" vertical="center" wrapText="1"/>
    </xf>
    <xf numFmtId="0" fontId="44" fillId="33" borderId="20" xfId="0" applyNumberFormat="1" applyFont="1" applyFill="1" applyBorder="1" applyAlignment="1">
      <alignment horizontal="center" vertical="center" wrapText="1"/>
    </xf>
    <xf numFmtId="0" fontId="44" fillId="33" borderId="21" xfId="0" applyNumberFormat="1" applyFont="1" applyFill="1" applyBorder="1" applyAlignment="1">
      <alignment horizontal="center" vertical="center" wrapText="1"/>
    </xf>
    <xf numFmtId="0" fontId="44" fillId="33" borderId="22" xfId="0" applyNumberFormat="1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right" vertical="top" wrapText="1"/>
    </xf>
    <xf numFmtId="0" fontId="42" fillId="0" borderId="25" xfId="0" applyFont="1" applyBorder="1" applyAlignment="1">
      <alignment horizontal="right" vertical="top" wrapText="1"/>
    </xf>
    <xf numFmtId="0" fontId="44" fillId="33" borderId="26" xfId="0" applyNumberFormat="1" applyFont="1" applyFill="1" applyBorder="1" applyAlignment="1">
      <alignment horizontal="center" vertical="center" wrapText="1"/>
    </xf>
    <xf numFmtId="0" fontId="44" fillId="33" borderId="27" xfId="0" applyNumberFormat="1" applyFont="1" applyFill="1" applyBorder="1" applyAlignment="1">
      <alignment horizontal="center" vertical="center" wrapText="1"/>
    </xf>
    <xf numFmtId="37" fontId="44" fillId="33" borderId="12" xfId="0" applyNumberFormat="1" applyFont="1" applyFill="1" applyBorder="1" applyAlignment="1">
      <alignment horizontal="center" vertical="center" wrapText="1"/>
    </xf>
    <xf numFmtId="37" fontId="44" fillId="33" borderId="28" xfId="0" applyNumberFormat="1" applyFont="1" applyFill="1" applyBorder="1" applyAlignment="1">
      <alignment horizontal="center" vertical="center" wrapText="1"/>
    </xf>
    <xf numFmtId="0" fontId="44" fillId="33" borderId="2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28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14" fontId="44" fillId="33" borderId="12" xfId="0" applyNumberFormat="1" applyFont="1" applyFill="1" applyBorder="1" applyAlignment="1">
      <alignment horizontal="center" vertical="center" wrapText="1"/>
    </xf>
    <xf numFmtId="14" fontId="44" fillId="33" borderId="28" xfId="0" applyNumberFormat="1" applyFont="1" applyFill="1" applyBorder="1" applyAlignment="1">
      <alignment horizontal="center" vertical="center" wrapText="1"/>
    </xf>
    <xf numFmtId="0" fontId="44" fillId="33" borderId="30" xfId="0" applyNumberFormat="1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view="pageBreakPreview" zoomScale="70" zoomScaleNormal="85" zoomScaleSheetLayoutView="70" zoomScalePageLayoutView="0" workbookViewId="0" topLeftCell="A1">
      <selection activeCell="A12" sqref="A12:B12"/>
    </sheetView>
  </sheetViews>
  <sheetFormatPr defaultColWidth="11.421875" defaultRowHeight="15"/>
  <cols>
    <col min="1" max="1" width="5.421875" style="0" customWidth="1"/>
    <col min="2" max="2" width="16.8515625" style="0" customWidth="1"/>
    <col min="3" max="3" width="9.57421875" style="0" customWidth="1"/>
    <col min="4" max="4" width="9.140625" style="0" customWidth="1"/>
    <col min="5" max="5" width="8.57421875" style="0" customWidth="1"/>
    <col min="6" max="6" width="10.421875" style="0" bestFit="1" customWidth="1"/>
    <col min="7" max="7" width="10.140625" style="0" customWidth="1"/>
    <col min="8" max="8" width="8.57421875" style="0" customWidth="1"/>
    <col min="9" max="9" width="7.28125" style="0" customWidth="1"/>
    <col min="10" max="10" width="9.7109375" style="0" customWidth="1"/>
    <col min="11" max="11" width="7.28125" style="0" customWidth="1"/>
    <col min="12" max="12" width="8.421875" style="0" customWidth="1"/>
    <col min="13" max="13" width="11.28125" style="0" customWidth="1"/>
    <col min="14" max="14" width="9.7109375" style="0" customWidth="1"/>
    <col min="15" max="15" width="8.8515625" style="28" customWidth="1"/>
    <col min="16" max="16" width="10.8515625" style="0" customWidth="1"/>
    <col min="19" max="19" width="12.00390625" style="0" customWidth="1"/>
    <col min="20" max="20" width="8.57421875" style="0" customWidth="1"/>
    <col min="21" max="21" width="7.140625" style="0" customWidth="1"/>
    <col min="22" max="22" width="9.140625" style="0" customWidth="1"/>
    <col min="23" max="23" width="7.8515625" style="0" customWidth="1"/>
  </cols>
  <sheetData>
    <row r="1" spans="1:25" ht="6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4.25">
      <c r="A2" s="2"/>
      <c r="B2" s="3"/>
      <c r="C2" s="64" t="s">
        <v>51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"/>
      <c r="W2" s="3"/>
      <c r="X2" s="34"/>
      <c r="Y2" s="35"/>
    </row>
    <row r="3" spans="1:25" ht="14.25">
      <c r="A3" s="2"/>
      <c r="B3" s="3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3"/>
      <c r="W3" s="3"/>
      <c r="X3" s="4"/>
      <c r="Y3" s="5"/>
    </row>
    <row r="4" spans="1:25" s="11" customFormat="1" ht="14.25">
      <c r="A4" s="2"/>
      <c r="B4" s="3"/>
      <c r="C4" s="64" t="s">
        <v>32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3"/>
      <c r="W4" s="3"/>
      <c r="X4" s="4"/>
      <c r="Y4" s="22"/>
    </row>
    <row r="5" spans="1:25" ht="15" customHeight="1">
      <c r="A5" s="1"/>
      <c r="B5" s="3"/>
      <c r="C5" s="64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3"/>
      <c r="W5" s="3"/>
      <c r="X5" s="3"/>
      <c r="Y5" s="2"/>
    </row>
    <row r="6" spans="1:2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"/>
      <c r="P6" s="2"/>
      <c r="Q6" s="2"/>
      <c r="R6" s="2"/>
      <c r="S6" s="2"/>
      <c r="T6" s="2"/>
      <c r="U6" s="2"/>
      <c r="V6" s="2"/>
      <c r="W6" s="57"/>
      <c r="X6" s="58"/>
      <c r="Y6" s="2"/>
    </row>
    <row r="7" spans="1:25" s="8" customFormat="1" ht="10.5" customHeight="1">
      <c r="A7" s="48" t="s">
        <v>5</v>
      </c>
      <c r="B7" s="46"/>
      <c r="C7" s="46" t="s">
        <v>6</v>
      </c>
      <c r="D7" s="48" t="s">
        <v>7</v>
      </c>
      <c r="E7" s="50" t="s">
        <v>8</v>
      </c>
      <c r="F7" s="53" t="s">
        <v>2</v>
      </c>
      <c r="G7" s="53"/>
      <c r="H7" s="53"/>
      <c r="I7" s="53"/>
      <c r="J7" s="53"/>
      <c r="K7" s="53"/>
      <c r="L7" s="53"/>
      <c r="M7" s="54"/>
      <c r="N7" s="55"/>
      <c r="O7" s="56" t="s">
        <v>3</v>
      </c>
      <c r="P7" s="54"/>
      <c r="Q7" s="54"/>
      <c r="R7" s="54"/>
      <c r="S7" s="54"/>
      <c r="T7" s="54"/>
      <c r="U7" s="54"/>
      <c r="V7" s="54"/>
      <c r="W7" s="54"/>
      <c r="X7" s="55"/>
      <c r="Y7" s="7"/>
    </row>
    <row r="8" spans="1:25" s="8" customFormat="1" ht="10.5" customHeight="1">
      <c r="A8" s="49"/>
      <c r="B8" s="47"/>
      <c r="C8" s="47"/>
      <c r="D8" s="49"/>
      <c r="E8" s="50"/>
      <c r="F8" s="74" t="s">
        <v>1</v>
      </c>
      <c r="G8" s="74"/>
      <c r="H8" s="74"/>
      <c r="I8" s="74"/>
      <c r="J8" s="74"/>
      <c r="K8" s="74"/>
      <c r="L8" s="74"/>
      <c r="M8" s="75"/>
      <c r="N8" s="76"/>
      <c r="O8" s="77" t="s">
        <v>1</v>
      </c>
      <c r="P8" s="75"/>
      <c r="Q8" s="75"/>
      <c r="R8" s="75"/>
      <c r="S8" s="75"/>
      <c r="T8" s="75"/>
      <c r="U8" s="75"/>
      <c r="V8" s="75"/>
      <c r="W8" s="75"/>
      <c r="X8" s="76"/>
      <c r="Y8" s="7"/>
    </row>
    <row r="9" spans="1:25" s="8" customFormat="1" ht="14.25" customHeight="1">
      <c r="A9" s="49"/>
      <c r="B9" s="47"/>
      <c r="C9" s="47"/>
      <c r="D9" s="49"/>
      <c r="E9" s="50"/>
      <c r="F9" s="51" t="s">
        <v>9</v>
      </c>
      <c r="G9" s="65" t="s">
        <v>4</v>
      </c>
      <c r="H9" s="65" t="s">
        <v>30</v>
      </c>
      <c r="I9" s="65" t="s">
        <v>24</v>
      </c>
      <c r="J9" s="59">
        <v>2016</v>
      </c>
      <c r="K9" s="63"/>
      <c r="L9" s="63"/>
      <c r="M9" s="63"/>
      <c r="N9" s="60"/>
      <c r="O9" s="72" t="s">
        <v>11</v>
      </c>
      <c r="P9" s="65" t="s">
        <v>23</v>
      </c>
      <c r="Q9" s="61" t="s">
        <v>31</v>
      </c>
      <c r="R9" s="67" t="s">
        <v>21</v>
      </c>
      <c r="S9" s="67" t="s">
        <v>27</v>
      </c>
      <c r="T9" s="59">
        <v>2016</v>
      </c>
      <c r="U9" s="63"/>
      <c r="V9" s="63"/>
      <c r="W9" s="63"/>
      <c r="X9" s="60"/>
      <c r="Y9" s="7"/>
    </row>
    <row r="10" spans="1:25" s="8" customFormat="1" ht="17.25" customHeight="1">
      <c r="A10" s="49"/>
      <c r="B10" s="47"/>
      <c r="C10" s="47"/>
      <c r="D10" s="49"/>
      <c r="E10" s="50"/>
      <c r="F10" s="52"/>
      <c r="G10" s="66"/>
      <c r="H10" s="66"/>
      <c r="I10" s="66"/>
      <c r="J10" s="65" t="s">
        <v>10</v>
      </c>
      <c r="K10" s="61" t="s">
        <v>12</v>
      </c>
      <c r="L10" s="61" t="s">
        <v>25</v>
      </c>
      <c r="M10" s="59" t="s">
        <v>13</v>
      </c>
      <c r="N10" s="60"/>
      <c r="O10" s="73"/>
      <c r="P10" s="66"/>
      <c r="Q10" s="62"/>
      <c r="R10" s="68"/>
      <c r="S10" s="68"/>
      <c r="T10" s="61" t="s">
        <v>15</v>
      </c>
      <c r="U10" s="61" t="s">
        <v>17</v>
      </c>
      <c r="V10" s="61" t="s">
        <v>28</v>
      </c>
      <c r="W10" s="59" t="s">
        <v>13</v>
      </c>
      <c r="X10" s="60"/>
      <c r="Y10" s="7"/>
    </row>
    <row r="11" spans="1:25" s="8" customFormat="1" ht="28.5" customHeight="1">
      <c r="A11" s="49"/>
      <c r="B11" s="47"/>
      <c r="C11" s="47"/>
      <c r="D11" s="49"/>
      <c r="E11" s="50"/>
      <c r="F11" s="52"/>
      <c r="G11" s="66"/>
      <c r="H11" s="66"/>
      <c r="I11" s="66"/>
      <c r="J11" s="66"/>
      <c r="K11" s="62"/>
      <c r="L11" s="62"/>
      <c r="M11" s="30" t="s">
        <v>14</v>
      </c>
      <c r="N11" s="30" t="s">
        <v>26</v>
      </c>
      <c r="O11" s="73"/>
      <c r="P11" s="66"/>
      <c r="Q11" s="62"/>
      <c r="R11" s="68"/>
      <c r="S11" s="68"/>
      <c r="T11" s="62"/>
      <c r="U11" s="62"/>
      <c r="V11" s="62"/>
      <c r="W11" s="30" t="s">
        <v>16</v>
      </c>
      <c r="X11" s="30" t="s">
        <v>36</v>
      </c>
      <c r="Y11" s="7"/>
    </row>
    <row r="12" spans="1:25" s="10" customFormat="1" ht="179.25" customHeight="1">
      <c r="A12" s="38" t="s">
        <v>33</v>
      </c>
      <c r="B12" s="39"/>
      <c r="C12" s="21" t="s">
        <v>34</v>
      </c>
      <c r="D12" s="21" t="s">
        <v>48</v>
      </c>
      <c r="E12" s="31">
        <v>7848.26</v>
      </c>
      <c r="F12" s="36">
        <v>39600</v>
      </c>
      <c r="G12" s="36">
        <v>41882</v>
      </c>
      <c r="H12" s="24">
        <v>7848.26</v>
      </c>
      <c r="I12" s="24" t="s">
        <v>35</v>
      </c>
      <c r="J12" s="24" t="s">
        <v>35</v>
      </c>
      <c r="K12" s="24" t="s">
        <v>35</v>
      </c>
      <c r="L12" s="24" t="s">
        <v>35</v>
      </c>
      <c r="M12" s="23"/>
      <c r="N12" s="23"/>
      <c r="O12" s="36">
        <v>39301</v>
      </c>
      <c r="P12" s="37">
        <v>50259</v>
      </c>
      <c r="Q12" s="24">
        <v>2331.7</v>
      </c>
      <c r="R12" s="24">
        <v>981.6</v>
      </c>
      <c r="S12" s="32" t="s">
        <v>35</v>
      </c>
      <c r="T12" s="24">
        <v>700</v>
      </c>
      <c r="U12" s="24">
        <v>749.869848</v>
      </c>
      <c r="V12" s="24">
        <f>R12+U12</f>
        <v>1731.4698480000002</v>
      </c>
      <c r="W12" s="24">
        <f>U12/T12*100</f>
        <v>107.12426400000001</v>
      </c>
      <c r="X12" s="24">
        <f>U12/V12*100</f>
        <v>43.30828220116946</v>
      </c>
      <c r="Y12" s="9"/>
    </row>
    <row r="13" spans="1:25" s="10" customFormat="1" ht="36.75" customHeight="1">
      <c r="A13" s="69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9"/>
    </row>
    <row r="14" spans="1:25" s="10" customFormat="1" ht="166.5" customHeight="1">
      <c r="A14" s="38" t="s">
        <v>37</v>
      </c>
      <c r="B14" s="39"/>
      <c r="C14" s="6" t="s">
        <v>38</v>
      </c>
      <c r="D14" s="21" t="s">
        <v>48</v>
      </c>
      <c r="E14" s="33">
        <v>596</v>
      </c>
      <c r="F14" s="36">
        <v>39448</v>
      </c>
      <c r="G14" s="36">
        <v>41033</v>
      </c>
      <c r="H14" s="24">
        <v>596</v>
      </c>
      <c r="I14" s="24" t="s">
        <v>35</v>
      </c>
      <c r="J14" s="24" t="s">
        <v>35</v>
      </c>
      <c r="K14" s="24" t="s">
        <v>35</v>
      </c>
      <c r="L14" s="24">
        <v>596</v>
      </c>
      <c r="M14" s="23"/>
      <c r="N14" s="23"/>
      <c r="O14" s="36">
        <v>39083</v>
      </c>
      <c r="P14" s="37">
        <v>46752</v>
      </c>
      <c r="Q14" s="24">
        <v>516</v>
      </c>
      <c r="R14" s="24">
        <v>630.120108</v>
      </c>
      <c r="S14" s="32" t="s">
        <v>35</v>
      </c>
      <c r="T14" s="24">
        <v>200</v>
      </c>
      <c r="U14" s="24">
        <v>186.871585</v>
      </c>
      <c r="V14" s="24">
        <f>R14+U14</f>
        <v>816.9916929999999</v>
      </c>
      <c r="W14" s="24">
        <f>U14/T14*100</f>
        <v>93.4357925</v>
      </c>
      <c r="X14" s="24">
        <f>U14/V14*100</f>
        <v>22.873131587642717</v>
      </c>
      <c r="Y14" s="9"/>
    </row>
    <row r="15" spans="1:25" s="11" customFormat="1" ht="35.25" customHeight="1">
      <c r="A15" s="43" t="s">
        <v>52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20"/>
    </row>
    <row r="16" spans="1:25" s="10" customFormat="1" ht="171" customHeight="1">
      <c r="A16" s="38" t="s">
        <v>39</v>
      </c>
      <c r="B16" s="39"/>
      <c r="C16" s="6" t="s">
        <v>40</v>
      </c>
      <c r="D16" s="21" t="s">
        <v>48</v>
      </c>
      <c r="E16" s="33">
        <v>5200</v>
      </c>
      <c r="F16" s="36">
        <v>39479</v>
      </c>
      <c r="G16" s="36">
        <v>41455</v>
      </c>
      <c r="H16" s="24">
        <v>5200</v>
      </c>
      <c r="I16" s="24" t="s">
        <v>35</v>
      </c>
      <c r="J16" s="24" t="s">
        <v>35</v>
      </c>
      <c r="K16" s="24" t="s">
        <v>35</v>
      </c>
      <c r="L16" s="24">
        <v>5200</v>
      </c>
      <c r="M16" s="23"/>
      <c r="N16" s="23"/>
      <c r="O16" s="36">
        <v>39302</v>
      </c>
      <c r="P16" s="37">
        <v>46607</v>
      </c>
      <c r="Q16" s="24">
        <v>1783.7</v>
      </c>
      <c r="R16" s="24">
        <v>1487.458836</v>
      </c>
      <c r="S16" s="32" t="s">
        <v>35</v>
      </c>
      <c r="T16" s="24">
        <v>540</v>
      </c>
      <c r="U16" s="24">
        <v>587.444823</v>
      </c>
      <c r="V16" s="24">
        <f>R16+U16</f>
        <v>2074.903659</v>
      </c>
      <c r="W16" s="24">
        <f>U16/T16*100</f>
        <v>108.78607833333334</v>
      </c>
      <c r="X16" s="24">
        <f>U16/V16*100</f>
        <v>28.311908384368994</v>
      </c>
      <c r="Y16" s="9"/>
    </row>
    <row r="17" spans="1:25" s="11" customFormat="1" ht="31.5" customHeight="1">
      <c r="A17" s="40" t="s">
        <v>49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20"/>
    </row>
    <row r="18" spans="1:25" s="10" customFormat="1" ht="166.5" customHeight="1">
      <c r="A18" s="38" t="s">
        <v>42</v>
      </c>
      <c r="B18" s="39"/>
      <c r="C18" s="6" t="s">
        <v>22</v>
      </c>
      <c r="D18" s="21" t="s">
        <v>48</v>
      </c>
      <c r="E18" s="33">
        <v>631</v>
      </c>
      <c r="F18" s="36">
        <v>38777</v>
      </c>
      <c r="G18" s="36">
        <v>39685</v>
      </c>
      <c r="H18" s="24">
        <v>631</v>
      </c>
      <c r="I18" s="24" t="s">
        <v>35</v>
      </c>
      <c r="J18" s="24" t="s">
        <v>35</v>
      </c>
      <c r="K18" s="24" t="s">
        <v>35</v>
      </c>
      <c r="L18" s="24">
        <v>631</v>
      </c>
      <c r="M18" s="23"/>
      <c r="N18" s="23"/>
      <c r="O18" s="36">
        <v>38607</v>
      </c>
      <c r="P18" s="37">
        <v>45912</v>
      </c>
      <c r="Q18" s="24">
        <v>934.7</v>
      </c>
      <c r="R18" s="24">
        <v>1837.486261</v>
      </c>
      <c r="S18" s="32" t="s">
        <v>35</v>
      </c>
      <c r="T18" s="24">
        <v>309.6</v>
      </c>
      <c r="U18" s="24">
        <v>377.515629</v>
      </c>
      <c r="V18" s="24">
        <f>R18+U18</f>
        <v>2215.00189</v>
      </c>
      <c r="W18" s="24">
        <f>U18/T18*100</f>
        <v>121.9365726744186</v>
      </c>
      <c r="X18" s="24">
        <f>U18/V18*100</f>
        <v>17.04358044588395</v>
      </c>
      <c r="Y18" s="9"/>
    </row>
    <row r="19" spans="1:25" s="11" customFormat="1" ht="31.5" customHeight="1">
      <c r="A19" s="43" t="s">
        <v>55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20"/>
    </row>
    <row r="20" spans="1:25" s="10" customFormat="1" ht="166.5" customHeight="1">
      <c r="A20" s="38" t="s">
        <v>43</v>
      </c>
      <c r="B20" s="39"/>
      <c r="C20" s="6" t="s">
        <v>22</v>
      </c>
      <c r="D20" s="21" t="s">
        <v>48</v>
      </c>
      <c r="E20" s="33">
        <v>1172</v>
      </c>
      <c r="F20" s="36">
        <v>39022</v>
      </c>
      <c r="G20" s="36">
        <v>40603</v>
      </c>
      <c r="H20" s="24">
        <v>2379.8</v>
      </c>
      <c r="I20" s="24" t="s">
        <v>35</v>
      </c>
      <c r="J20" s="24" t="s">
        <v>35</v>
      </c>
      <c r="K20" s="24" t="s">
        <v>35</v>
      </c>
      <c r="L20" s="24">
        <v>2379.8</v>
      </c>
      <c r="M20" s="23"/>
      <c r="N20" s="23"/>
      <c r="O20" s="36">
        <v>38889</v>
      </c>
      <c r="P20" s="37">
        <v>46194</v>
      </c>
      <c r="Q20" s="24">
        <v>1812.6</v>
      </c>
      <c r="R20" s="24">
        <v>4341.24703399999</v>
      </c>
      <c r="S20" s="32" t="s">
        <v>35</v>
      </c>
      <c r="T20" s="24">
        <v>1131.6</v>
      </c>
      <c r="U20" s="24">
        <v>1270.606039</v>
      </c>
      <c r="V20" s="24">
        <f>R20+U20</f>
        <v>5611.85307299999</v>
      </c>
      <c r="W20" s="24">
        <f>U20/T20*100</f>
        <v>112.28402606928245</v>
      </c>
      <c r="X20" s="24">
        <f>U20/V20*100</f>
        <v>22.641470160956263</v>
      </c>
      <c r="Y20" s="9"/>
    </row>
    <row r="21" spans="1:25" s="11" customFormat="1" ht="31.5" customHeight="1">
      <c r="A21" s="43" t="s">
        <v>53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20"/>
    </row>
    <row r="22" spans="1:25" s="10" customFormat="1" ht="181.5" customHeight="1">
      <c r="A22" s="38" t="s">
        <v>44</v>
      </c>
      <c r="B22" s="39"/>
      <c r="C22" s="6" t="s">
        <v>45</v>
      </c>
      <c r="D22" s="21" t="s">
        <v>48</v>
      </c>
      <c r="E22" s="33">
        <v>949</v>
      </c>
      <c r="F22" s="36">
        <v>39203</v>
      </c>
      <c r="G22" s="36">
        <v>40381</v>
      </c>
      <c r="H22" s="24">
        <v>2223.7</v>
      </c>
      <c r="I22" s="24" t="s">
        <v>35</v>
      </c>
      <c r="J22" s="24" t="s">
        <v>35</v>
      </c>
      <c r="K22" s="24" t="s">
        <v>35</v>
      </c>
      <c r="L22" s="24">
        <v>2223.7</v>
      </c>
      <c r="M22" s="23"/>
      <c r="N22" s="23"/>
      <c r="O22" s="36">
        <v>39049</v>
      </c>
      <c r="P22" s="37">
        <v>46354</v>
      </c>
      <c r="Q22" s="24">
        <v>867.9</v>
      </c>
      <c r="R22" s="24">
        <v>1505.679907</v>
      </c>
      <c r="S22" s="32" t="s">
        <v>35</v>
      </c>
      <c r="T22" s="24">
        <v>302.7</v>
      </c>
      <c r="U22" s="24">
        <v>375.340017</v>
      </c>
      <c r="V22" s="24">
        <f>R22+U22</f>
        <v>1881.019924</v>
      </c>
      <c r="W22" s="24">
        <f>U22/T22*100</f>
        <v>123.99736273538157</v>
      </c>
      <c r="X22" s="24">
        <f>U22/V22*100</f>
        <v>19.954069184011473</v>
      </c>
      <c r="Y22" s="9"/>
    </row>
    <row r="23" spans="1:25" s="11" customFormat="1" ht="31.5" customHeight="1">
      <c r="A23" s="40" t="s">
        <v>54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20"/>
    </row>
    <row r="24" spans="1:25" s="10" customFormat="1" ht="181.5" customHeight="1">
      <c r="A24" s="38" t="s">
        <v>46</v>
      </c>
      <c r="B24" s="39"/>
      <c r="C24" s="6" t="s">
        <v>47</v>
      </c>
      <c r="D24" s="21" t="s">
        <v>48</v>
      </c>
      <c r="E24" s="33">
        <v>9318.2</v>
      </c>
      <c r="F24" s="36">
        <v>41061</v>
      </c>
      <c r="G24" s="36">
        <v>42978</v>
      </c>
      <c r="H24" s="24">
        <v>6079.54</v>
      </c>
      <c r="I24" s="24">
        <v>1923.6</v>
      </c>
      <c r="J24" s="24">
        <v>1923.6</v>
      </c>
      <c r="K24" s="24">
        <v>222.57</v>
      </c>
      <c r="L24" s="24">
        <f>H24+K24</f>
        <v>6302.11</v>
      </c>
      <c r="M24" s="23">
        <f>K24/J24*100</f>
        <v>11.57049282595134</v>
      </c>
      <c r="N24" s="23">
        <f>K24/L24*100</f>
        <v>3.5316743122541494</v>
      </c>
      <c r="O24" s="36">
        <v>40325</v>
      </c>
      <c r="P24" s="37">
        <v>47630</v>
      </c>
      <c r="Q24" s="24">
        <v>6869.1</v>
      </c>
      <c r="R24" s="24">
        <v>299.424051</v>
      </c>
      <c r="S24" s="32" t="s">
        <v>35</v>
      </c>
      <c r="T24" s="24">
        <v>296</v>
      </c>
      <c r="U24" s="24">
        <v>324.166071</v>
      </c>
      <c r="V24" s="24">
        <f>R24+U24</f>
        <v>623.5901220000001</v>
      </c>
      <c r="W24" s="24">
        <f>U24/T24*100</f>
        <v>109.51556452702702</v>
      </c>
      <c r="X24" s="24">
        <f>U24/V24*100</f>
        <v>51.98383674845959</v>
      </c>
      <c r="Y24" s="9"/>
    </row>
    <row r="25" spans="1:25" s="11" customFormat="1" ht="46.5" customHeight="1">
      <c r="A25" s="43" t="s">
        <v>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0"/>
    </row>
    <row r="26" spans="1:25" s="13" customFormat="1" ht="19.5" customHeight="1">
      <c r="A26" s="14"/>
      <c r="B26" s="14"/>
      <c r="C26" s="15"/>
      <c r="D26" s="15"/>
      <c r="E26" s="16"/>
      <c r="F26" s="15"/>
      <c r="G26" s="15"/>
      <c r="H26" s="17"/>
      <c r="I26" s="17"/>
      <c r="J26" s="17"/>
      <c r="K26" s="17"/>
      <c r="L26" s="17"/>
      <c r="M26" s="18"/>
      <c r="N26" s="17"/>
      <c r="O26" s="27"/>
      <c r="P26" s="15"/>
      <c r="Q26" s="17"/>
      <c r="R26" s="17"/>
      <c r="S26" s="17"/>
      <c r="T26" s="17"/>
      <c r="U26" s="17"/>
      <c r="V26" s="17"/>
      <c r="W26" s="17"/>
      <c r="X26" s="17"/>
      <c r="Y26" s="9"/>
    </row>
    <row r="27" spans="1:15" s="11" customFormat="1" ht="14.25" customHeight="1">
      <c r="A27" s="12" t="s">
        <v>18</v>
      </c>
      <c r="O27" s="28"/>
    </row>
    <row r="28" spans="1:15" s="11" customFormat="1" ht="14.25" customHeight="1">
      <c r="A28" s="12" t="s">
        <v>19</v>
      </c>
      <c r="O28" s="28"/>
    </row>
    <row r="29" spans="1:15" s="19" customFormat="1" ht="14.25" customHeight="1">
      <c r="A29" s="12" t="s">
        <v>20</v>
      </c>
      <c r="O29" s="29"/>
    </row>
    <row r="30" ht="14.25" customHeight="1">
      <c r="A30" s="12" t="s">
        <v>29</v>
      </c>
    </row>
  </sheetData>
  <sheetProtection/>
  <mergeCells count="46">
    <mergeCell ref="C2:U2"/>
    <mergeCell ref="C3:U3"/>
    <mergeCell ref="C5:U5"/>
    <mergeCell ref="L10:L11"/>
    <mergeCell ref="O9:O11"/>
    <mergeCell ref="P9:P11"/>
    <mergeCell ref="F8:N8"/>
    <mergeCell ref="O8:X8"/>
    <mergeCell ref="J9:N9"/>
    <mergeCell ref="Q9:Q11"/>
    <mergeCell ref="A15:X15"/>
    <mergeCell ref="R9:R11"/>
    <mergeCell ref="S9:S11"/>
    <mergeCell ref="A14:B14"/>
    <mergeCell ref="A13:X13"/>
    <mergeCell ref="A12:B12"/>
    <mergeCell ref="U10:U11"/>
    <mergeCell ref="T10:T11"/>
    <mergeCell ref="K10:K11"/>
    <mergeCell ref="A7:B11"/>
    <mergeCell ref="W6:X6"/>
    <mergeCell ref="M10:N10"/>
    <mergeCell ref="W10:X10"/>
    <mergeCell ref="V10:V11"/>
    <mergeCell ref="T9:X9"/>
    <mergeCell ref="C4:U4"/>
    <mergeCell ref="G9:G11"/>
    <mergeCell ref="H9:H11"/>
    <mergeCell ref="I9:I11"/>
    <mergeCell ref="J10:J11"/>
    <mergeCell ref="C7:C11"/>
    <mergeCell ref="D7:D11"/>
    <mergeCell ref="E7:E11"/>
    <mergeCell ref="F9:F11"/>
    <mergeCell ref="F7:N7"/>
    <mergeCell ref="O7:X7"/>
    <mergeCell ref="A22:B22"/>
    <mergeCell ref="A23:X23"/>
    <mergeCell ref="A24:B24"/>
    <mergeCell ref="A25:X25"/>
    <mergeCell ref="A16:B16"/>
    <mergeCell ref="A17:X17"/>
    <mergeCell ref="A18:B18"/>
    <mergeCell ref="A19:X19"/>
    <mergeCell ref="A20:B20"/>
    <mergeCell ref="A21:X21"/>
  </mergeCells>
  <printOptions horizontalCentered="1"/>
  <pageMargins left="0.31496062992125984" right="0.11811023622047245" top="0.7086614173228347" bottom="0.15748031496062992" header="0.31496062992125984" footer="0.31496062992125984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Rivera Guzman</dc:creator>
  <cp:keywords/>
  <dc:description/>
  <cp:lastModifiedBy>Luisa Hurtado</cp:lastModifiedBy>
  <cp:lastPrinted>2017-04-12T01:02:42Z</cp:lastPrinted>
  <dcterms:created xsi:type="dcterms:W3CDTF">2015-03-10T17:00:40Z</dcterms:created>
  <dcterms:modified xsi:type="dcterms:W3CDTF">2017-04-12T01:02:51Z</dcterms:modified>
  <cp:category/>
  <cp:version/>
  <cp:contentType/>
  <cp:contentStatus/>
</cp:coreProperties>
</file>