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Hoja1" sheetId="1" r:id="rId1"/>
  </sheets>
  <externalReferences>
    <externalReference r:id="rId4"/>
  </externalReferences>
  <definedNames>
    <definedName name="_xlnm.Print_Area" localSheetId="0">'Hoja1'!$B$1:$J$47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<sst xmlns="http://schemas.openxmlformats.org/spreadsheetml/2006/main" count="54" uniqueCount="54">
  <si>
    <r>
      <rPr>
        <sz val="8"/>
        <color indexed="9"/>
        <rFont val="Soberana Sans"/>
        <family val="3"/>
      </rPr>
      <t>CONCEPTO</t>
    </r>
  </si>
  <si>
    <r>
      <rPr>
        <sz val="8"/>
        <color indexed="9"/>
        <rFont val="Soberana Sans"/>
        <family val="3"/>
      </rPr>
      <t>APROBADO</t>
    </r>
  </si>
  <si>
    <r>
      <rPr>
        <sz val="8"/>
        <color indexed="9"/>
        <rFont val="Soberana Sans"/>
        <family val="3"/>
      </rPr>
      <t>AMPLIACIONES / (REDUCCIONES)</t>
    </r>
  </si>
  <si>
    <r>
      <rPr>
        <sz val="8"/>
        <color indexed="9"/>
        <rFont val="Soberana Sans"/>
        <family val="3"/>
      </rPr>
      <t>MODIFICADO</t>
    </r>
  </si>
  <si>
    <r>
      <rPr>
        <sz val="8"/>
        <color indexed="9"/>
        <rFont val="Soberana Sans"/>
        <family val="3"/>
      </rPr>
      <t>DEVENGADO</t>
    </r>
  </si>
  <si>
    <t>1</t>
  </si>
  <si>
    <t>2</t>
  </si>
  <si>
    <t>3 = (1+2)</t>
  </si>
  <si>
    <t>4</t>
  </si>
  <si>
    <t>5</t>
  </si>
  <si>
    <t>6 = (3-4)</t>
  </si>
  <si>
    <r>
      <rPr>
        <b/>
        <sz val="7"/>
        <color indexed="8"/>
        <rFont val="Soberana Sans"/>
        <family val="3"/>
      </rPr>
      <t>Total del Gasto</t>
    </r>
  </si>
  <si>
    <t>Administrativo</t>
  </si>
  <si>
    <t>Oficina de la Presidencia de la República</t>
  </si>
  <si>
    <t>Gobernación</t>
  </si>
  <si>
    <t>Relaciones Exteriores</t>
  </si>
  <si>
    <t>Hacienda y Crédito Público</t>
  </si>
  <si>
    <t>Defensa Nacional</t>
  </si>
  <si>
    <t>Agricultura, Ganadería, Desarrollo Rural, Pesca y Alimentación</t>
  </si>
  <si>
    <t>Comunicaciones y Transportes</t>
  </si>
  <si>
    <t>Economía</t>
  </si>
  <si>
    <t>Educación Pública</t>
  </si>
  <si>
    <t>Salud</t>
  </si>
  <si>
    <t>Marina</t>
  </si>
  <si>
    <t>Trabajo y Previsión Social</t>
  </si>
  <si>
    <t>Desarrollo Agrario, Territorial y Urbano</t>
  </si>
  <si>
    <t>Medio Ambiente y Recursos Naturales</t>
  </si>
  <si>
    <t>Procuraduría General de la República</t>
  </si>
  <si>
    <t>Energía</t>
  </si>
  <si>
    <t>Desarrollo Social</t>
  </si>
  <si>
    <t>Turismo</t>
  </si>
  <si>
    <t>Función Pública</t>
  </si>
  <si>
    <t>Tribunales Agrarios</t>
  </si>
  <si>
    <t>Consejería Jurídica del Ejecutivo Federal</t>
  </si>
  <si>
    <t>Consejo Nacional de Ciencia y Tecnología</t>
  </si>
  <si>
    <t>Comisión Reguladora de Energía</t>
  </si>
  <si>
    <t>Comisión Nacional de Hidrocarburos</t>
  </si>
  <si>
    <t>General</t>
  </si>
  <si>
    <t>Aportaciones a Seguridad Social</t>
  </si>
  <si>
    <t>Provisiones Salariales y Económicas</t>
  </si>
  <si>
    <t>Deuda Pública</t>
  </si>
  <si>
    <t>Previsiones y Aportaciones para los Sistemas de Educación Básica, Normal, Tecnológica y de Adultos</t>
  </si>
  <si>
    <t>Participaciones a Entidades Federativas y Municipios</t>
  </si>
  <si>
    <t>Adeudos de Ejercicios Fiscales Anteriores</t>
  </si>
  <si>
    <t>Aportaciones Federales para Entidades Federativas y Municipios</t>
  </si>
  <si>
    <t>Erogaciones para los Programas de Apoyo a Ahorradores y Deudores de la Banca</t>
  </si>
  <si>
    <t>Poder Ejecutivo</t>
  </si>
  <si>
    <t xml:space="preserve">1/ Las sumas parciales y total pueden no coincidir debido al redondeo.
2/ Corresponde al Ejercicio Presupuestario.
3/ Corresponde a las Economías Presupuestarias.
Fuente: Elaborado en la Unidad de Contabilidad Gubernamental, con base en la información que se encuentra registrada en los sistemas globalizadores de la Secretaría de Hacienda y Crédito Público.
</t>
  </si>
  <si>
    <t>PODER EJECUTIVO</t>
  </si>
  <si>
    <t>CUENTA PÚBLICA 2015</t>
  </si>
  <si>
    <t>(PESOS)</t>
  </si>
  <si>
    <r>
      <t>PAGADO</t>
    </r>
    <r>
      <rPr>
        <vertAlign val="superscript"/>
        <sz val="9"/>
        <color indexed="9"/>
        <rFont val="Soberana Sans"/>
        <family val="3"/>
      </rPr>
      <t>2/</t>
    </r>
  </si>
  <si>
    <r>
      <t>SUBEJERCICIO</t>
    </r>
    <r>
      <rPr>
        <vertAlign val="superscript"/>
        <sz val="9"/>
        <color indexed="9"/>
        <rFont val="Soberana Sans"/>
        <family val="3"/>
      </rPr>
      <t>3/</t>
    </r>
  </si>
  <si>
    <r>
      <t>ESTADO ANALÍTICO DEL EJERCICIO DEL PRESUPUESTO DE EGRESOS EN CLASIFICACIÓN ADMINISTRATIVA (ARMONIZADO)</t>
    </r>
    <r>
      <rPr>
        <vertAlign val="superscript"/>
        <sz val="10"/>
        <color indexed="8"/>
        <rFont val="Soberana Sans"/>
        <family val="3"/>
      </rPr>
      <t>1/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</si>
</sst>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\ "/>
    <numFmt numFmtId="173" formatCode="[$-80A]dddd\,\ dd&quot; de &quot;mmmm&quot; de &quot;yyyy"/>
    <numFmt numFmtId="174" formatCode="[$-80A]hh:mm:ss\ AM/PM"/>
    <numFmt numFmtId="175" formatCode="&quot;$&quot;#."/>
  </numFmts>
  <fonts count="44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3"/>
    </font>
    <font>
      <sz val="8"/>
      <color indexed="9"/>
      <name val="Soberana Sans"/>
      <family val="3"/>
    </font>
    <font>
      <sz val="7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sz val="10"/>
      <color indexed="8"/>
      <name val="Soberana Sans"/>
      <family val="3"/>
    </font>
    <font>
      <vertAlign val="superscript"/>
      <sz val="9"/>
      <color indexed="9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vertAlign val="superscript"/>
      <sz val="10"/>
      <color indexed="8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3" fontId="5" fillId="33" borderId="17" xfId="0" applyNumberFormat="1" applyFont="1" applyFill="1" applyBorder="1" applyAlignment="1" applyProtection="1">
      <alignment horizontal="right" vertical="center" wrapText="1"/>
      <protection/>
    </xf>
    <xf numFmtId="3" fontId="5" fillId="33" borderId="18" xfId="0" applyNumberFormat="1" applyFont="1" applyFill="1" applyBorder="1" applyAlignment="1" applyProtection="1">
      <alignment horizontal="right" vertical="center" wrapText="1"/>
      <protection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3" fontId="5" fillId="33" borderId="18" xfId="0" applyNumberFormat="1" applyFont="1" applyFill="1" applyBorder="1" applyAlignment="1" applyProtection="1">
      <alignment horizontal="left" vertical="center" wrapText="1"/>
      <protection/>
    </xf>
    <xf numFmtId="3" fontId="6" fillId="33" borderId="17" xfId="0" applyNumberFormat="1" applyFont="1" applyFill="1" applyBorder="1" applyAlignment="1" applyProtection="1">
      <alignment horizontal="left" vertical="center"/>
      <protection/>
    </xf>
    <xf numFmtId="3" fontId="6" fillId="33" borderId="18" xfId="0" applyNumberFormat="1" applyFont="1" applyFill="1" applyBorder="1" applyAlignment="1" applyProtection="1">
      <alignment horizontal="right" vertical="center" wrapText="1"/>
      <protection/>
    </xf>
    <xf numFmtId="3" fontId="6" fillId="33" borderId="18" xfId="0" applyNumberFormat="1" applyFont="1" applyFill="1" applyBorder="1" applyAlignment="1" applyProtection="1">
      <alignment horizontal="left" vertical="center" wrapText="1"/>
      <protection/>
    </xf>
    <xf numFmtId="3" fontId="5" fillId="33" borderId="18" xfId="0" applyNumberFormat="1" applyFont="1" applyFill="1" applyBorder="1" applyAlignment="1" applyProtection="1">
      <alignment horizontal="left" vertical="center" wrapText="1"/>
      <protection/>
    </xf>
    <xf numFmtId="3" fontId="5" fillId="33" borderId="18" xfId="0" applyNumberFormat="1" applyFont="1" applyFill="1" applyBorder="1" applyAlignment="1" applyProtection="1">
      <alignment horizontal="right" vertical="center" wrapText="1"/>
      <protection/>
    </xf>
    <xf numFmtId="3" fontId="6" fillId="33" borderId="18" xfId="0" applyNumberFormat="1" applyFont="1" applyFill="1" applyBorder="1" applyAlignment="1" applyProtection="1">
      <alignment horizontal="left" vertical="center"/>
      <protection/>
    </xf>
    <xf numFmtId="3" fontId="6" fillId="33" borderId="16" xfId="0" applyNumberFormat="1" applyFont="1" applyFill="1" applyBorder="1" applyAlignment="1" applyProtection="1">
      <alignment horizontal="left" vertical="center"/>
      <protection/>
    </xf>
    <xf numFmtId="3" fontId="5" fillId="33" borderId="0" xfId="0" applyNumberFormat="1" applyFont="1" applyFill="1" applyBorder="1" applyAlignment="1" applyProtection="1">
      <alignment horizontal="left" vertical="center"/>
      <protection/>
    </xf>
    <xf numFmtId="3" fontId="5" fillId="33" borderId="16" xfId="0" applyNumberFormat="1" applyFont="1" applyFill="1" applyBorder="1" applyAlignment="1" applyProtection="1">
      <alignment horizontal="left" vertical="center"/>
      <protection/>
    </xf>
    <xf numFmtId="0" fontId="1" fillId="33" borderId="19" xfId="0" applyFont="1" applyFill="1" applyBorder="1" applyAlignment="1" applyProtection="1">
      <alignment horizontal="left" vertical="top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3" fontId="5" fillId="33" borderId="21" xfId="0" applyNumberFormat="1" applyFont="1" applyFill="1" applyBorder="1" applyAlignment="1" applyProtection="1">
      <alignment horizontal="left" vertical="center" wrapText="1"/>
      <protection/>
    </xf>
    <xf numFmtId="3" fontId="5" fillId="33" borderId="21" xfId="0" applyNumberFormat="1" applyFont="1" applyFill="1" applyBorder="1" applyAlignment="1" applyProtection="1">
      <alignment horizontal="right" vertical="center" wrapText="1"/>
      <protection/>
    </xf>
    <xf numFmtId="3" fontId="5" fillId="33" borderId="21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0" fontId="1" fillId="33" borderId="22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02.03.PEEAEPE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SheetLayoutView="115" zoomScalePageLayoutView="0" workbookViewId="0" topLeftCell="A1">
      <selection activeCell="B2" sqref="B2:J5"/>
    </sheetView>
  </sheetViews>
  <sheetFormatPr defaultColWidth="9.140625" defaultRowHeight="12.75"/>
  <cols>
    <col min="1" max="1" width="4.140625" style="0" customWidth="1"/>
    <col min="2" max="2" width="1.1484375" style="0" customWidth="1"/>
    <col min="3" max="3" width="2.57421875" style="0" customWidth="1"/>
    <col min="4" max="4" width="53.28125" style="0" customWidth="1"/>
    <col min="5" max="10" width="14.28125" style="0" customWidth="1"/>
    <col min="11" max="11" width="4.140625" style="0" customWidth="1"/>
  </cols>
  <sheetData>
    <row r="1" spans="1:11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1"/>
      <c r="B2" s="34" t="s">
        <v>49</v>
      </c>
      <c r="C2" s="34"/>
      <c r="D2" s="34"/>
      <c r="E2" s="34"/>
      <c r="F2" s="34"/>
      <c r="G2" s="34"/>
      <c r="H2" s="34"/>
      <c r="I2" s="34"/>
      <c r="J2" s="34"/>
      <c r="K2" s="1"/>
    </row>
    <row r="3" spans="1:11" ht="12.75" customHeight="1">
      <c r="A3" s="1"/>
      <c r="B3" s="34" t="s">
        <v>53</v>
      </c>
      <c r="C3" s="34"/>
      <c r="D3" s="34"/>
      <c r="E3" s="34"/>
      <c r="F3" s="34"/>
      <c r="G3" s="34"/>
      <c r="H3" s="34"/>
      <c r="I3" s="34"/>
      <c r="J3" s="34"/>
      <c r="K3" s="1"/>
    </row>
    <row r="4" spans="1:11" ht="12.75" customHeight="1">
      <c r="A4" s="1"/>
      <c r="B4" s="34" t="s">
        <v>48</v>
      </c>
      <c r="C4" s="34"/>
      <c r="D4" s="34"/>
      <c r="E4" s="34"/>
      <c r="F4" s="34"/>
      <c r="G4" s="34"/>
      <c r="H4" s="34"/>
      <c r="I4" s="34"/>
      <c r="J4" s="34"/>
      <c r="K4" s="1"/>
    </row>
    <row r="5" spans="1:11" ht="12.75" customHeight="1">
      <c r="A5" s="1"/>
      <c r="B5" s="34" t="s">
        <v>50</v>
      </c>
      <c r="C5" s="34"/>
      <c r="D5" s="34"/>
      <c r="E5" s="34"/>
      <c r="F5" s="34"/>
      <c r="G5" s="34"/>
      <c r="H5" s="34"/>
      <c r="I5" s="34"/>
      <c r="J5" s="34"/>
      <c r="K5" s="1"/>
    </row>
    <row r="6" spans="1:11" ht="12" customHeight="1">
      <c r="A6" s="1"/>
      <c r="B6" s="2"/>
      <c r="C6" s="2"/>
      <c r="D6" s="2"/>
      <c r="E6" s="2"/>
      <c r="F6" s="2"/>
      <c r="G6" s="2"/>
      <c r="H6" s="2"/>
      <c r="I6" s="2"/>
      <c r="J6" s="2"/>
      <c r="K6" s="1"/>
    </row>
    <row r="7" spans="1:11" ht="39.75" customHeight="1">
      <c r="A7" s="1"/>
      <c r="B7" s="32" t="s">
        <v>0</v>
      </c>
      <c r="C7" s="32"/>
      <c r="D7" s="32"/>
      <c r="E7" s="3" t="s">
        <v>1</v>
      </c>
      <c r="F7" s="4" t="s">
        <v>2</v>
      </c>
      <c r="G7" s="4" t="s">
        <v>3</v>
      </c>
      <c r="H7" s="4" t="s">
        <v>4</v>
      </c>
      <c r="I7" s="4" t="s">
        <v>51</v>
      </c>
      <c r="J7" s="4" t="s">
        <v>52</v>
      </c>
      <c r="K7" s="1"/>
    </row>
    <row r="8" spans="1:11" ht="15" customHeight="1">
      <c r="A8" s="1"/>
      <c r="B8" s="5"/>
      <c r="C8" s="6"/>
      <c r="D8" s="6"/>
      <c r="E8" s="7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1"/>
    </row>
    <row r="9" spans="1:17" ht="16.5" customHeight="1">
      <c r="A9" s="1"/>
      <c r="B9" s="15" t="s">
        <v>46</v>
      </c>
      <c r="C9" s="20"/>
      <c r="D9" s="17"/>
      <c r="E9" s="16">
        <f>+E10+E35</f>
        <v>3407839870158</v>
      </c>
      <c r="F9" s="16">
        <f>+F10+F35</f>
        <v>254037673464.03003</v>
      </c>
      <c r="G9" s="16">
        <f>+G10+G35</f>
        <v>3661877543622.0283</v>
      </c>
      <c r="H9" s="16">
        <f>+H10+H35</f>
        <v>3661527798907.309</v>
      </c>
      <c r="I9" s="16">
        <f>+I10+I35</f>
        <v>3661359661132.189</v>
      </c>
      <c r="J9" s="16">
        <f>+G9-H9</f>
        <v>349744714.7192383</v>
      </c>
      <c r="K9" s="1"/>
      <c r="L9" s="29"/>
      <c r="M9" s="29"/>
      <c r="N9" s="29"/>
      <c r="O9" s="29"/>
      <c r="P9" s="29"/>
      <c r="Q9" s="29"/>
    </row>
    <row r="10" spans="1:17" ht="16.5" customHeight="1">
      <c r="A10" s="1"/>
      <c r="B10" s="21"/>
      <c r="C10" s="22" t="s">
        <v>12</v>
      </c>
      <c r="D10" s="18"/>
      <c r="E10" s="19">
        <f aca="true" t="shared" si="0" ref="E10:J10">SUM(E11:E34)</f>
        <v>1184295075588</v>
      </c>
      <c r="F10" s="19">
        <f t="shared" si="0"/>
        <v>117440403443.92009</v>
      </c>
      <c r="G10" s="19">
        <f t="shared" si="0"/>
        <v>1301735479031.918</v>
      </c>
      <c r="H10" s="19">
        <f t="shared" si="0"/>
        <v>1301664984611.4282</v>
      </c>
      <c r="I10" s="19">
        <f t="shared" si="0"/>
        <v>1301520587129.308</v>
      </c>
      <c r="J10" s="19">
        <f t="shared" si="0"/>
        <v>70494420.49002719</v>
      </c>
      <c r="K10" s="1"/>
      <c r="L10" s="29"/>
      <c r="M10" s="29"/>
      <c r="N10" s="29"/>
      <c r="O10" s="29"/>
      <c r="P10" s="29"/>
      <c r="Q10" s="29"/>
    </row>
    <row r="11" spans="1:17" ht="16.5" customHeight="1">
      <c r="A11" s="1"/>
      <c r="B11" s="9"/>
      <c r="C11" s="1"/>
      <c r="D11" s="14" t="s">
        <v>13</v>
      </c>
      <c r="E11" s="12">
        <v>2296227033</v>
      </c>
      <c r="F11" s="12">
        <v>1264329473.4600003</v>
      </c>
      <c r="G11" s="12">
        <v>3560556506.460004</v>
      </c>
      <c r="H11" s="12">
        <v>3560556506.460004</v>
      </c>
      <c r="I11" s="12">
        <v>3560556505.460004</v>
      </c>
      <c r="J11" s="19">
        <f aca="true" t="shared" si="1" ref="J11:J43">+G11-H11</f>
        <v>0</v>
      </c>
      <c r="K11" s="1"/>
      <c r="L11" s="29"/>
      <c r="M11" s="29"/>
      <c r="N11" s="29"/>
      <c r="O11" s="29"/>
      <c r="P11" s="29"/>
      <c r="Q11" s="29"/>
    </row>
    <row r="12" spans="1:17" ht="16.5" customHeight="1">
      <c r="A12" s="1"/>
      <c r="B12" s="9"/>
      <c r="C12" s="1"/>
      <c r="D12" s="14" t="s">
        <v>14</v>
      </c>
      <c r="E12" s="12">
        <v>77066321870</v>
      </c>
      <c r="F12" s="12">
        <v>4222253795.94997</v>
      </c>
      <c r="G12" s="12">
        <v>81288575665.95012</v>
      </c>
      <c r="H12" s="12">
        <v>81280142616.66013</v>
      </c>
      <c r="I12" s="12">
        <v>81280142616.63011</v>
      </c>
      <c r="J12" s="19">
        <f t="shared" si="1"/>
        <v>8433049.289993286</v>
      </c>
      <c r="K12" s="1"/>
      <c r="L12" s="29"/>
      <c r="M12" s="29"/>
      <c r="N12" s="29"/>
      <c r="O12" s="29"/>
      <c r="P12" s="29"/>
      <c r="Q12" s="29"/>
    </row>
    <row r="13" spans="1:17" ht="16.5" customHeight="1">
      <c r="A13" s="1"/>
      <c r="B13" s="9"/>
      <c r="C13" s="1"/>
      <c r="D13" s="14" t="s">
        <v>15</v>
      </c>
      <c r="E13" s="12">
        <v>8100492264</v>
      </c>
      <c r="F13" s="12">
        <v>2773796841.26</v>
      </c>
      <c r="G13" s="12">
        <v>10874289105.26</v>
      </c>
      <c r="H13" s="12">
        <v>10866841478.34</v>
      </c>
      <c r="I13" s="12">
        <v>10866812370.83</v>
      </c>
      <c r="J13" s="19">
        <f t="shared" si="1"/>
        <v>7447626.920000076</v>
      </c>
      <c r="K13" s="1"/>
      <c r="L13" s="29"/>
      <c r="M13" s="29"/>
      <c r="N13" s="29"/>
      <c r="O13" s="29"/>
      <c r="P13" s="29"/>
      <c r="Q13" s="29"/>
    </row>
    <row r="14" spans="1:17" ht="16.5" customHeight="1">
      <c r="A14" s="1"/>
      <c r="B14" s="9"/>
      <c r="C14" s="1"/>
      <c r="D14" s="14" t="s">
        <v>16</v>
      </c>
      <c r="E14" s="12">
        <v>45691868766</v>
      </c>
      <c r="F14" s="12">
        <v>8725921123.330019</v>
      </c>
      <c r="G14" s="12">
        <v>54417789889.329865</v>
      </c>
      <c r="H14" s="12">
        <v>54417166882.299866</v>
      </c>
      <c r="I14" s="12">
        <v>54415223323.83987</v>
      </c>
      <c r="J14" s="19">
        <f t="shared" si="1"/>
        <v>623007.0299987793</v>
      </c>
      <c r="K14" s="1"/>
      <c r="L14" s="29"/>
      <c r="M14" s="29"/>
      <c r="N14" s="29"/>
      <c r="O14" s="29"/>
      <c r="P14" s="29"/>
      <c r="Q14" s="29"/>
    </row>
    <row r="15" spans="1:17" ht="16.5" customHeight="1">
      <c r="A15" s="1"/>
      <c r="B15" s="9"/>
      <c r="C15" s="1"/>
      <c r="D15" s="14" t="s">
        <v>17</v>
      </c>
      <c r="E15" s="12">
        <v>71273654718</v>
      </c>
      <c r="F15" s="12">
        <v>2262041208.1999974</v>
      </c>
      <c r="G15" s="12">
        <v>73535695926.19992</v>
      </c>
      <c r="H15" s="12">
        <v>73535695926.19992</v>
      </c>
      <c r="I15" s="12">
        <v>73535695926.16992</v>
      </c>
      <c r="J15" s="19">
        <f t="shared" si="1"/>
        <v>0</v>
      </c>
      <c r="K15" s="1"/>
      <c r="L15" s="29"/>
      <c r="M15" s="29"/>
      <c r="N15" s="29"/>
      <c r="O15" s="29"/>
      <c r="P15" s="29"/>
      <c r="Q15" s="29"/>
    </row>
    <row r="16" spans="1:17" ht="16.5" customHeight="1">
      <c r="A16" s="1"/>
      <c r="B16" s="9"/>
      <c r="C16" s="1"/>
      <c r="D16" s="14" t="s">
        <v>18</v>
      </c>
      <c r="E16" s="12">
        <v>92141837916</v>
      </c>
      <c r="F16" s="12">
        <v>-8504211859</v>
      </c>
      <c r="G16" s="12">
        <v>83637626056.99986</v>
      </c>
      <c r="H16" s="12">
        <v>83637618354.20985</v>
      </c>
      <c r="I16" s="12">
        <v>83637618354.18985</v>
      </c>
      <c r="J16" s="19">
        <f t="shared" si="1"/>
        <v>7702.790008544922</v>
      </c>
      <c r="K16" s="1"/>
      <c r="L16" s="29"/>
      <c r="M16" s="29"/>
      <c r="N16" s="29"/>
      <c r="O16" s="29"/>
      <c r="P16" s="29"/>
      <c r="Q16" s="29"/>
    </row>
    <row r="17" spans="1:17" ht="16.5" customHeight="1">
      <c r="A17" s="1"/>
      <c r="B17" s="9"/>
      <c r="C17" s="1"/>
      <c r="D17" s="14" t="s">
        <v>19</v>
      </c>
      <c r="E17" s="12">
        <v>126146236133</v>
      </c>
      <c r="F17" s="12">
        <v>-6204836086.869888</v>
      </c>
      <c r="G17" s="12">
        <v>119941400046.12929</v>
      </c>
      <c r="H17" s="12">
        <v>119911436653.37929</v>
      </c>
      <c r="I17" s="12">
        <v>119904081541.01929</v>
      </c>
      <c r="J17" s="19">
        <f t="shared" si="1"/>
        <v>29963392.75</v>
      </c>
      <c r="K17" s="1"/>
      <c r="L17" s="29"/>
      <c r="M17" s="29"/>
      <c r="N17" s="29"/>
      <c r="O17" s="29"/>
      <c r="P17" s="29"/>
      <c r="Q17" s="29"/>
    </row>
    <row r="18" spans="1:17" ht="16.5" customHeight="1">
      <c r="A18" s="1"/>
      <c r="B18" s="9"/>
      <c r="C18" s="1"/>
      <c r="D18" s="14" t="s">
        <v>20</v>
      </c>
      <c r="E18" s="12">
        <v>20908076670</v>
      </c>
      <c r="F18" s="12">
        <v>-3210043820.100028</v>
      </c>
      <c r="G18" s="12">
        <v>17698032849.900047</v>
      </c>
      <c r="H18" s="12">
        <v>17698032395.830048</v>
      </c>
      <c r="I18" s="12">
        <v>17698031995.82005</v>
      </c>
      <c r="J18" s="19">
        <f t="shared" si="1"/>
        <v>454.0699996948242</v>
      </c>
      <c r="K18" s="1"/>
      <c r="L18" s="29"/>
      <c r="M18" s="29"/>
      <c r="N18" s="29"/>
      <c r="O18" s="29"/>
      <c r="P18" s="29"/>
      <c r="Q18" s="29"/>
    </row>
    <row r="19" spans="1:17" ht="16.5" customHeight="1">
      <c r="A19" s="1"/>
      <c r="B19" s="9"/>
      <c r="C19" s="1"/>
      <c r="D19" s="14" t="s">
        <v>21</v>
      </c>
      <c r="E19" s="12">
        <v>305057143549</v>
      </c>
      <c r="F19" s="12">
        <v>21141048756.04001</v>
      </c>
      <c r="G19" s="12">
        <v>326198192305.03925</v>
      </c>
      <c r="H19" s="12">
        <v>326197779035.72925</v>
      </c>
      <c r="I19" s="12">
        <v>326197778847.6893</v>
      </c>
      <c r="J19" s="19">
        <f t="shared" si="1"/>
        <v>413269.3099975586</v>
      </c>
      <c r="K19" s="1"/>
      <c r="L19" s="29"/>
      <c r="M19" s="29"/>
      <c r="N19" s="29"/>
      <c r="O19" s="29"/>
      <c r="P19" s="29"/>
      <c r="Q19" s="29"/>
    </row>
    <row r="20" spans="1:17" ht="16.5" customHeight="1">
      <c r="A20" s="1"/>
      <c r="B20" s="9"/>
      <c r="C20" s="1"/>
      <c r="D20" s="14" t="s">
        <v>22</v>
      </c>
      <c r="E20" s="12">
        <v>134847592069</v>
      </c>
      <c r="F20" s="12">
        <v>-13075233324.010014</v>
      </c>
      <c r="G20" s="12">
        <v>121772358744.99</v>
      </c>
      <c r="H20" s="12">
        <v>121772354322.15</v>
      </c>
      <c r="I20" s="12">
        <v>121772354322.15</v>
      </c>
      <c r="J20" s="19">
        <f t="shared" si="1"/>
        <v>4422.84001159668</v>
      </c>
      <c r="K20" s="1"/>
      <c r="L20" s="29"/>
      <c r="M20" s="29"/>
      <c r="N20" s="29"/>
      <c r="O20" s="29"/>
      <c r="P20" s="29"/>
      <c r="Q20" s="29"/>
    </row>
    <row r="21" spans="1:17" ht="16.5" customHeight="1">
      <c r="A21" s="1"/>
      <c r="B21" s="9"/>
      <c r="C21" s="1"/>
      <c r="D21" s="14" t="s">
        <v>23</v>
      </c>
      <c r="E21" s="12">
        <v>27025522576</v>
      </c>
      <c r="F21" s="12">
        <v>3508937572.9700017</v>
      </c>
      <c r="G21" s="12">
        <v>30534460148.970047</v>
      </c>
      <c r="H21" s="12">
        <v>30534460148.970047</v>
      </c>
      <c r="I21" s="12">
        <v>30534460148.970047</v>
      </c>
      <c r="J21" s="19">
        <f t="shared" si="1"/>
        <v>0</v>
      </c>
      <c r="K21" s="1"/>
      <c r="L21" s="29"/>
      <c r="M21" s="29"/>
      <c r="N21" s="29"/>
      <c r="O21" s="29"/>
      <c r="P21" s="29"/>
      <c r="Q21" s="29"/>
    </row>
    <row r="22" spans="1:17" ht="16.5" customHeight="1">
      <c r="A22" s="1"/>
      <c r="B22" s="9"/>
      <c r="C22" s="1"/>
      <c r="D22" s="14" t="s">
        <v>24</v>
      </c>
      <c r="E22" s="12">
        <v>5134572415</v>
      </c>
      <c r="F22" s="12">
        <v>-153230231.46000054</v>
      </c>
      <c r="G22" s="12">
        <v>4981342183.540003</v>
      </c>
      <c r="H22" s="12">
        <v>4981296477.930003</v>
      </c>
      <c r="I22" s="12">
        <v>4981296477.930003</v>
      </c>
      <c r="J22" s="19">
        <f t="shared" si="1"/>
        <v>45705.60999965668</v>
      </c>
      <c r="K22" s="1"/>
      <c r="L22" s="29"/>
      <c r="M22" s="29"/>
      <c r="N22" s="29"/>
      <c r="O22" s="29"/>
      <c r="P22" s="29"/>
      <c r="Q22" s="29"/>
    </row>
    <row r="23" spans="1:17" ht="16.5" customHeight="1">
      <c r="A23" s="1"/>
      <c r="B23" s="9"/>
      <c r="C23" s="1"/>
      <c r="D23" s="14" t="s">
        <v>25</v>
      </c>
      <c r="E23" s="12">
        <v>22050892608</v>
      </c>
      <c r="F23" s="12">
        <v>4928404949.759999</v>
      </c>
      <c r="G23" s="12">
        <v>26979297557.76007</v>
      </c>
      <c r="H23" s="12">
        <v>26979284460.69007</v>
      </c>
      <c r="I23" s="12">
        <v>26979284460.65007</v>
      </c>
      <c r="J23" s="19">
        <f t="shared" si="1"/>
        <v>13097.069999694824</v>
      </c>
      <c r="K23" s="1"/>
      <c r="L23" s="29"/>
      <c r="M23" s="29"/>
      <c r="N23" s="29"/>
      <c r="O23" s="29"/>
      <c r="P23" s="29"/>
      <c r="Q23" s="29"/>
    </row>
    <row r="24" spans="1:17" ht="16.5" customHeight="1">
      <c r="A24" s="1"/>
      <c r="B24" s="9"/>
      <c r="C24" s="1"/>
      <c r="D24" s="14" t="s">
        <v>26</v>
      </c>
      <c r="E24" s="12">
        <v>67976702425</v>
      </c>
      <c r="F24" s="12">
        <v>-10523386801.849989</v>
      </c>
      <c r="G24" s="12">
        <v>57453315623.149864</v>
      </c>
      <c r="H24" s="12">
        <v>57452932878.66986</v>
      </c>
      <c r="I24" s="12">
        <v>57452426534.969864</v>
      </c>
      <c r="J24" s="19">
        <f t="shared" si="1"/>
        <v>382744.48000335693</v>
      </c>
      <c r="K24" s="1"/>
      <c r="L24" s="29"/>
      <c r="M24" s="29"/>
      <c r="N24" s="29"/>
      <c r="O24" s="29"/>
      <c r="P24" s="29"/>
      <c r="Q24" s="29"/>
    </row>
    <row r="25" spans="1:17" ht="16.5" customHeight="1">
      <c r="A25" s="1"/>
      <c r="B25" s="9"/>
      <c r="C25" s="1"/>
      <c r="D25" s="14" t="s">
        <v>27</v>
      </c>
      <c r="E25" s="12">
        <v>17029485877</v>
      </c>
      <c r="F25" s="12">
        <v>-813120881.2900004</v>
      </c>
      <c r="G25" s="12">
        <v>16216364995.709978</v>
      </c>
      <c r="H25" s="12">
        <v>16215766674.43998</v>
      </c>
      <c r="I25" s="12">
        <v>16215766674.42998</v>
      </c>
      <c r="J25" s="19">
        <f t="shared" si="1"/>
        <v>598321.2699985504</v>
      </c>
      <c r="K25" s="1"/>
      <c r="L25" s="29"/>
      <c r="M25" s="29"/>
      <c r="N25" s="29"/>
      <c r="O25" s="29"/>
      <c r="P25" s="29"/>
      <c r="Q25" s="29"/>
    </row>
    <row r="26" spans="1:17" ht="16.5" customHeight="1">
      <c r="A26" s="1"/>
      <c r="B26" s="9"/>
      <c r="C26" s="1"/>
      <c r="D26" s="14" t="s">
        <v>28</v>
      </c>
      <c r="E26" s="12">
        <v>3088826125</v>
      </c>
      <c r="F26" s="12">
        <v>108270496764.42</v>
      </c>
      <c r="G26" s="12">
        <v>111359322889.42</v>
      </c>
      <c r="H26" s="12">
        <v>111359257263.09</v>
      </c>
      <c r="I26" s="12">
        <v>111359257263.09</v>
      </c>
      <c r="J26" s="19">
        <f t="shared" si="1"/>
        <v>65626.33000183105</v>
      </c>
      <c r="K26" s="1"/>
      <c r="L26" s="29"/>
      <c r="M26" s="29"/>
      <c r="N26" s="29"/>
      <c r="O26" s="29"/>
      <c r="P26" s="29"/>
      <c r="Q26" s="29"/>
    </row>
    <row r="27" spans="1:17" ht="16.5" customHeight="1">
      <c r="A27" s="1"/>
      <c r="B27" s="9"/>
      <c r="C27" s="1"/>
      <c r="D27" s="14" t="s">
        <v>29</v>
      </c>
      <c r="E27" s="12">
        <v>114504009056</v>
      </c>
      <c r="F27" s="12">
        <v>-2061585688.7099993</v>
      </c>
      <c r="G27" s="12">
        <v>112442423367.28967</v>
      </c>
      <c r="H27" s="12">
        <v>112439969407.92966</v>
      </c>
      <c r="I27" s="12">
        <v>112439969122.89964</v>
      </c>
      <c r="J27" s="19">
        <f t="shared" si="1"/>
        <v>2453959.360015869</v>
      </c>
      <c r="K27" s="1"/>
      <c r="L27" s="29"/>
      <c r="M27" s="29"/>
      <c r="N27" s="29"/>
      <c r="O27" s="29"/>
      <c r="P27" s="29"/>
      <c r="Q27" s="29"/>
    </row>
    <row r="28" spans="1:17" ht="16.5" customHeight="1">
      <c r="A28" s="1"/>
      <c r="B28" s="9"/>
      <c r="C28" s="1"/>
      <c r="D28" s="14" t="s">
        <v>30</v>
      </c>
      <c r="E28" s="12">
        <v>6844915366</v>
      </c>
      <c r="F28" s="12">
        <v>4851033666.650007</v>
      </c>
      <c r="G28" s="12">
        <v>11695949032.649996</v>
      </c>
      <c r="H28" s="12">
        <v>11675936912.449997</v>
      </c>
      <c r="I28" s="12">
        <v>11541497340.33</v>
      </c>
      <c r="J28" s="19">
        <f t="shared" si="1"/>
        <v>20012120.199998856</v>
      </c>
      <c r="K28" s="1"/>
      <c r="L28" s="29"/>
      <c r="M28" s="29"/>
      <c r="N28" s="29"/>
      <c r="O28" s="29"/>
      <c r="P28" s="29"/>
      <c r="Q28" s="29"/>
    </row>
    <row r="29" spans="1:17" ht="16.5" customHeight="1">
      <c r="A29" s="1"/>
      <c r="B29" s="9"/>
      <c r="C29" s="1"/>
      <c r="D29" s="14" t="s">
        <v>31</v>
      </c>
      <c r="E29" s="12">
        <v>1483947925</v>
      </c>
      <c r="F29" s="12">
        <v>468641706.3400008</v>
      </c>
      <c r="G29" s="12">
        <v>1952589631.34</v>
      </c>
      <c r="H29" s="12">
        <v>1952589631.34</v>
      </c>
      <c r="I29" s="12">
        <v>1952589631.34</v>
      </c>
      <c r="J29" s="19">
        <f t="shared" si="1"/>
        <v>0</v>
      </c>
      <c r="K29" s="1"/>
      <c r="L29" s="29"/>
      <c r="M29" s="29"/>
      <c r="N29" s="29"/>
      <c r="O29" s="29"/>
      <c r="P29" s="29"/>
      <c r="Q29" s="29"/>
    </row>
    <row r="30" spans="1:17" ht="16.5" customHeight="1">
      <c r="A30" s="1"/>
      <c r="B30" s="9"/>
      <c r="C30" s="1"/>
      <c r="D30" s="14" t="s">
        <v>32</v>
      </c>
      <c r="E30" s="12">
        <v>1039948451</v>
      </c>
      <c r="F30" s="12">
        <v>-43992126.95000009</v>
      </c>
      <c r="G30" s="12">
        <v>995956324.0499989</v>
      </c>
      <c r="H30" s="12">
        <v>995956324.0499989</v>
      </c>
      <c r="I30" s="12">
        <v>995956324.0399989</v>
      </c>
      <c r="J30" s="19">
        <f t="shared" si="1"/>
        <v>0</v>
      </c>
      <c r="K30" s="1"/>
      <c r="L30" s="29"/>
      <c r="M30" s="29"/>
      <c r="N30" s="29"/>
      <c r="O30" s="29"/>
      <c r="P30" s="29"/>
      <c r="Q30" s="29"/>
    </row>
    <row r="31" spans="1:17" ht="16.5" customHeight="1">
      <c r="A31" s="1"/>
      <c r="B31" s="9"/>
      <c r="C31" s="1"/>
      <c r="D31" s="14" t="s">
        <v>33</v>
      </c>
      <c r="E31" s="12">
        <v>130090904</v>
      </c>
      <c r="F31" s="12">
        <v>11214254.66</v>
      </c>
      <c r="G31" s="12">
        <v>141305158.66000006</v>
      </c>
      <c r="H31" s="12">
        <v>141305158.66000006</v>
      </c>
      <c r="I31" s="12">
        <v>141305158.66000006</v>
      </c>
      <c r="J31" s="19">
        <f t="shared" si="1"/>
        <v>0</v>
      </c>
      <c r="K31" s="1"/>
      <c r="L31" s="29"/>
      <c r="M31" s="29"/>
      <c r="N31" s="29"/>
      <c r="O31" s="29"/>
      <c r="P31" s="29"/>
      <c r="Q31" s="29"/>
    </row>
    <row r="32" spans="1:17" ht="16.5" customHeight="1">
      <c r="A32" s="1"/>
      <c r="B32" s="9"/>
      <c r="C32" s="1"/>
      <c r="D32" s="14" t="s">
        <v>34</v>
      </c>
      <c r="E32" s="12">
        <v>33706667621</v>
      </c>
      <c r="F32" s="12">
        <v>-2047087692.4899976</v>
      </c>
      <c r="G32" s="12">
        <v>31659579928.509945</v>
      </c>
      <c r="H32" s="12">
        <v>31659579928.509945</v>
      </c>
      <c r="I32" s="12">
        <v>31659579928.489944</v>
      </c>
      <c r="J32" s="19">
        <f t="shared" si="1"/>
        <v>0</v>
      </c>
      <c r="K32" s="1"/>
      <c r="L32" s="29"/>
      <c r="M32" s="29"/>
      <c r="N32" s="29"/>
      <c r="O32" s="29"/>
      <c r="P32" s="29"/>
      <c r="Q32" s="29"/>
    </row>
    <row r="33" spans="1:17" ht="16.5" customHeight="1">
      <c r="A33" s="1"/>
      <c r="B33" s="24"/>
      <c r="C33" s="25"/>
      <c r="D33" s="26" t="s">
        <v>35</v>
      </c>
      <c r="E33" s="27">
        <v>400000664</v>
      </c>
      <c r="F33" s="27">
        <v>265403267.12999976</v>
      </c>
      <c r="G33" s="27">
        <v>665403931.1300007</v>
      </c>
      <c r="H33" s="27">
        <v>665403931.1300007</v>
      </c>
      <c r="I33" s="27">
        <v>665366709.0500008</v>
      </c>
      <c r="J33" s="28">
        <f t="shared" si="1"/>
        <v>0</v>
      </c>
      <c r="K33" s="1"/>
      <c r="L33" s="29"/>
      <c r="M33" s="29"/>
      <c r="N33" s="29"/>
      <c r="O33" s="29"/>
      <c r="P33" s="29"/>
      <c r="Q33" s="29"/>
    </row>
    <row r="34" spans="1:17" ht="16.5" customHeight="1">
      <c r="A34" s="1"/>
      <c r="B34" s="9"/>
      <c r="C34" s="1"/>
      <c r="D34" s="14" t="s">
        <v>36</v>
      </c>
      <c r="E34" s="12">
        <v>350042587</v>
      </c>
      <c r="F34" s="12">
        <v>1383608576.4800012</v>
      </c>
      <c r="G34" s="12">
        <v>1733651163.480001</v>
      </c>
      <c r="H34" s="12">
        <v>1733621242.3100011</v>
      </c>
      <c r="I34" s="12">
        <v>1733535550.660001</v>
      </c>
      <c r="J34" s="19">
        <f t="shared" si="1"/>
        <v>29921.169999837875</v>
      </c>
      <c r="K34" s="1"/>
      <c r="L34" s="29"/>
      <c r="M34" s="29"/>
      <c r="N34" s="29"/>
      <c r="O34" s="29"/>
      <c r="P34" s="29"/>
      <c r="Q34" s="29"/>
    </row>
    <row r="35" spans="1:17" ht="16.5" customHeight="1">
      <c r="A35" s="1"/>
      <c r="B35" s="23"/>
      <c r="C35" s="22" t="s">
        <v>37</v>
      </c>
      <c r="D35" s="18"/>
      <c r="E35" s="19">
        <f aca="true" t="shared" si="2" ref="E35:J35">SUM(E36:E43)</f>
        <v>2223544794570</v>
      </c>
      <c r="F35" s="19">
        <f t="shared" si="2"/>
        <v>136597270020.10994</v>
      </c>
      <c r="G35" s="19">
        <f t="shared" si="2"/>
        <v>2360142064590.1104</v>
      </c>
      <c r="H35" s="19">
        <f t="shared" si="2"/>
        <v>2359862814295.881</v>
      </c>
      <c r="I35" s="19">
        <f t="shared" si="2"/>
        <v>2359839074002.881</v>
      </c>
      <c r="J35" s="19">
        <f t="shared" si="2"/>
        <v>279250294.230072</v>
      </c>
      <c r="K35" s="1"/>
      <c r="L35" s="29"/>
      <c r="M35" s="29"/>
      <c r="N35" s="29"/>
      <c r="O35" s="29"/>
      <c r="P35" s="29"/>
      <c r="Q35" s="29"/>
    </row>
    <row r="36" spans="1:17" ht="16.5" customHeight="1">
      <c r="A36" s="1"/>
      <c r="B36" s="9"/>
      <c r="C36" s="1"/>
      <c r="D36" s="14" t="s">
        <v>38</v>
      </c>
      <c r="E36" s="12">
        <v>501627340000</v>
      </c>
      <c r="F36" s="12">
        <v>26276219194.34998</v>
      </c>
      <c r="G36" s="12">
        <v>527903559194.35</v>
      </c>
      <c r="H36" s="12">
        <v>527903559194.35</v>
      </c>
      <c r="I36" s="12">
        <v>527903559194.35</v>
      </c>
      <c r="J36" s="19">
        <f t="shared" si="1"/>
        <v>0</v>
      </c>
      <c r="K36" s="1"/>
      <c r="L36" s="29"/>
      <c r="M36" s="29"/>
      <c r="N36" s="29"/>
      <c r="O36" s="29"/>
      <c r="P36" s="29"/>
      <c r="Q36" s="29"/>
    </row>
    <row r="37" spans="1:17" ht="16.5" customHeight="1">
      <c r="A37" s="1"/>
      <c r="B37" s="9"/>
      <c r="C37" s="1"/>
      <c r="D37" s="14" t="s">
        <v>39</v>
      </c>
      <c r="E37" s="12">
        <v>127306879801</v>
      </c>
      <c r="F37" s="12">
        <v>77466355840.01997</v>
      </c>
      <c r="G37" s="12">
        <v>204773235641.02005</v>
      </c>
      <c r="H37" s="12">
        <v>204773235641.02005</v>
      </c>
      <c r="I37" s="12">
        <v>204773235641.02005</v>
      </c>
      <c r="J37" s="19">
        <f t="shared" si="1"/>
        <v>0</v>
      </c>
      <c r="K37" s="1"/>
      <c r="L37" s="29"/>
      <c r="M37" s="29"/>
      <c r="N37" s="29"/>
      <c r="O37" s="29"/>
      <c r="P37" s="29"/>
      <c r="Q37" s="29"/>
    </row>
    <row r="38" spans="1:17" ht="16.5" customHeight="1">
      <c r="A38" s="1"/>
      <c r="B38" s="9"/>
      <c r="C38" s="1"/>
      <c r="D38" s="14" t="s">
        <v>40</v>
      </c>
      <c r="E38" s="12">
        <v>322038550278</v>
      </c>
      <c r="F38" s="12">
        <v>-3809139877.209998</v>
      </c>
      <c r="G38" s="12">
        <v>318229410400.79</v>
      </c>
      <c r="H38" s="12">
        <v>318229410400.79</v>
      </c>
      <c r="I38" s="12">
        <v>318229410400.79</v>
      </c>
      <c r="J38" s="19">
        <f t="shared" si="1"/>
        <v>0</v>
      </c>
      <c r="K38" s="1"/>
      <c r="L38" s="29"/>
      <c r="M38" s="29"/>
      <c r="N38" s="29"/>
      <c r="O38" s="29"/>
      <c r="P38" s="29"/>
      <c r="Q38" s="29"/>
    </row>
    <row r="39" spans="1:17" ht="16.5" customHeight="1">
      <c r="A39" s="1"/>
      <c r="B39" s="9"/>
      <c r="C39" s="1"/>
      <c r="D39" s="14" t="s">
        <v>41</v>
      </c>
      <c r="E39" s="12">
        <v>46880165260</v>
      </c>
      <c r="F39" s="12">
        <v>-11426088525.90001</v>
      </c>
      <c r="G39" s="12">
        <v>35454076734.09998</v>
      </c>
      <c r="H39" s="12">
        <v>35453835898.069984</v>
      </c>
      <c r="I39" s="12">
        <v>35453835898.069984</v>
      </c>
      <c r="J39" s="19">
        <f t="shared" si="1"/>
        <v>240836.0299987793</v>
      </c>
      <c r="K39" s="1"/>
      <c r="L39" s="29"/>
      <c r="M39" s="29"/>
      <c r="N39" s="29"/>
      <c r="O39" s="29"/>
      <c r="P39" s="29"/>
      <c r="Q39" s="29"/>
    </row>
    <row r="40" spans="1:17" ht="16.5" customHeight="1">
      <c r="A40" s="1"/>
      <c r="B40" s="9"/>
      <c r="C40" s="1"/>
      <c r="D40" s="14" t="s">
        <v>42</v>
      </c>
      <c r="E40" s="12">
        <v>607130090356</v>
      </c>
      <c r="F40" s="12">
        <v>22297581823</v>
      </c>
      <c r="G40" s="12">
        <v>629427672179</v>
      </c>
      <c r="H40" s="12">
        <v>629154030369</v>
      </c>
      <c r="I40" s="12">
        <v>629130290076</v>
      </c>
      <c r="J40" s="19">
        <f t="shared" si="1"/>
        <v>273641810</v>
      </c>
      <c r="K40" s="1"/>
      <c r="L40" s="29"/>
      <c r="M40" s="29"/>
      <c r="N40" s="29"/>
      <c r="O40" s="29"/>
      <c r="P40" s="29"/>
      <c r="Q40" s="29"/>
    </row>
    <row r="41" spans="1:17" ht="16.5" customHeight="1">
      <c r="A41" s="1"/>
      <c r="B41" s="9"/>
      <c r="C41" s="1"/>
      <c r="D41" s="14" t="s">
        <v>43</v>
      </c>
      <c r="E41" s="12">
        <v>16254601121</v>
      </c>
      <c r="F41" s="12">
        <v>9593424177.04</v>
      </c>
      <c r="G41" s="12">
        <v>25848025298.04</v>
      </c>
      <c r="H41" s="12">
        <v>25848025298.04</v>
      </c>
      <c r="I41" s="12">
        <v>25848025298.04</v>
      </c>
      <c r="J41" s="19">
        <f t="shared" si="1"/>
        <v>0</v>
      </c>
      <c r="K41" s="1"/>
      <c r="L41" s="29"/>
      <c r="M41" s="29"/>
      <c r="N41" s="29"/>
      <c r="O41" s="29"/>
      <c r="P41" s="29"/>
      <c r="Q41" s="29"/>
    </row>
    <row r="42" spans="1:17" ht="16.5" customHeight="1">
      <c r="A42" s="1"/>
      <c r="B42" s="9"/>
      <c r="C42" s="1"/>
      <c r="D42" s="14" t="s">
        <v>44</v>
      </c>
      <c r="E42" s="12">
        <v>591357166754</v>
      </c>
      <c r="F42" s="12">
        <v>16199653412.859991</v>
      </c>
      <c r="G42" s="12">
        <v>607556820166.8605</v>
      </c>
      <c r="H42" s="12">
        <v>607551452518.6604</v>
      </c>
      <c r="I42" s="12">
        <v>607551452518.6604</v>
      </c>
      <c r="J42" s="19">
        <f t="shared" si="1"/>
        <v>5367648.200073242</v>
      </c>
      <c r="K42" s="1"/>
      <c r="L42" s="29"/>
      <c r="M42" s="29"/>
      <c r="N42" s="29"/>
      <c r="O42" s="29"/>
      <c r="P42" s="29"/>
      <c r="Q42" s="29"/>
    </row>
    <row r="43" spans="1:17" ht="16.5" customHeight="1">
      <c r="A43" s="1"/>
      <c r="B43" s="9"/>
      <c r="C43" s="1"/>
      <c r="D43" s="14" t="s">
        <v>45</v>
      </c>
      <c r="E43" s="12">
        <v>10950001000</v>
      </c>
      <c r="F43" s="12">
        <v>-736024.0499999523</v>
      </c>
      <c r="G43" s="12">
        <v>10949264975.95</v>
      </c>
      <c r="H43" s="12">
        <v>10949264975.95</v>
      </c>
      <c r="I43" s="12">
        <v>10949264975.95</v>
      </c>
      <c r="J43" s="19">
        <f t="shared" si="1"/>
        <v>0</v>
      </c>
      <c r="K43" s="1"/>
      <c r="L43" s="29"/>
      <c r="M43" s="29"/>
      <c r="N43" s="29"/>
      <c r="O43" s="29"/>
      <c r="P43" s="29"/>
      <c r="Q43" s="29"/>
    </row>
    <row r="44" spans="1:17" ht="8.25" customHeight="1">
      <c r="A44" s="1"/>
      <c r="B44" s="9"/>
      <c r="C44" s="1"/>
      <c r="D44" s="10"/>
      <c r="E44" s="11"/>
      <c r="F44" s="12"/>
      <c r="G44" s="12"/>
      <c r="H44" s="12"/>
      <c r="I44" s="12"/>
      <c r="J44" s="12"/>
      <c r="K44" s="1"/>
      <c r="L44" s="29"/>
      <c r="M44" s="29"/>
      <c r="N44" s="29"/>
      <c r="O44" s="29"/>
      <c r="P44" s="29"/>
      <c r="Q44" s="29"/>
    </row>
    <row r="45" spans="1:17" ht="21.75" customHeight="1">
      <c r="A45" s="1"/>
      <c r="B45" s="33" t="s">
        <v>11</v>
      </c>
      <c r="C45" s="33"/>
      <c r="D45" s="33"/>
      <c r="E45" s="13">
        <f aca="true" t="shared" si="3" ref="E45:J45">+E35+E10</f>
        <v>3407839870158</v>
      </c>
      <c r="F45" s="13">
        <f t="shared" si="3"/>
        <v>254037673464.03003</v>
      </c>
      <c r="G45" s="13">
        <f t="shared" si="3"/>
        <v>3661877543622.0283</v>
      </c>
      <c r="H45" s="13">
        <f t="shared" si="3"/>
        <v>3661527798907.309</v>
      </c>
      <c r="I45" s="13">
        <f t="shared" si="3"/>
        <v>3661359661132.189</v>
      </c>
      <c r="J45" s="13">
        <f t="shared" si="3"/>
        <v>349744714.7200992</v>
      </c>
      <c r="K45" s="1"/>
      <c r="L45" s="29"/>
      <c r="M45" s="29"/>
      <c r="N45" s="29"/>
      <c r="O45" s="29"/>
      <c r="P45" s="29"/>
      <c r="Q45" s="29"/>
    </row>
    <row r="46" spans="1:17" ht="0.75" customHeight="1">
      <c r="A46" s="1"/>
      <c r="B46" s="30"/>
      <c r="C46" s="30"/>
      <c r="D46" s="30"/>
      <c r="E46" s="30"/>
      <c r="F46" s="30"/>
      <c r="G46" s="30"/>
      <c r="H46" s="30"/>
      <c r="I46" s="30"/>
      <c r="J46" s="30"/>
      <c r="K46" s="1"/>
      <c r="L46" s="29">
        <f>E46-'[1]Hoja1'!E46</f>
        <v>0</v>
      </c>
      <c r="M46" s="29">
        <f>F46-'[1]Hoja1'!H46</f>
        <v>0</v>
      </c>
      <c r="N46" s="29">
        <f>G46-'[1]Hoja1'!I46</f>
        <v>0</v>
      </c>
      <c r="O46" s="29">
        <f>H46-'[1]Hoja1'!J46</f>
        <v>0</v>
      </c>
      <c r="P46" s="29">
        <f>I46-'[1]Hoja1'!M46</f>
        <v>0</v>
      </c>
      <c r="Q46" s="29">
        <f>J46-'[1]Hoja1'!N46</f>
        <v>0</v>
      </c>
    </row>
    <row r="47" spans="1:11" ht="49.5" customHeight="1">
      <c r="A47" s="1"/>
      <c r="B47" s="31" t="s">
        <v>47</v>
      </c>
      <c r="C47" s="31"/>
      <c r="D47" s="31"/>
      <c r="E47" s="31"/>
      <c r="F47" s="31"/>
      <c r="G47" s="31"/>
      <c r="H47" s="31"/>
      <c r="I47" s="31"/>
      <c r="J47" s="31"/>
      <c r="K47" s="1"/>
    </row>
    <row r="48" spans="1:11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sheetProtection/>
  <mergeCells count="8">
    <mergeCell ref="B46:J46"/>
    <mergeCell ref="B47:J47"/>
    <mergeCell ref="B2:J2"/>
    <mergeCell ref="B3:J3"/>
    <mergeCell ref="B4:J4"/>
    <mergeCell ref="B5:J5"/>
    <mergeCell ref="B7:D7"/>
    <mergeCell ref="B45:D45"/>
  </mergeCells>
  <printOptions horizontalCentered="1"/>
  <pageMargins left="0.35433070866141736" right="0.35433070866141736" top="0.7874015748031497" bottom="0.7874015748031497" header="0.5118110236220472" footer="0.5118110236220472"/>
  <pageSetup fitToHeight="100" fitToWidth="1" horizontalDpi="300" verticalDpi="300" orientation="landscape" pageOrder="overThenDown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Jazmin Escartin Gutierrez</dc:creator>
  <cp:keywords/>
  <dc:description/>
  <cp:lastModifiedBy>Carlos Garcia Reyes</cp:lastModifiedBy>
  <cp:lastPrinted>2016-04-13T17:35:37Z</cp:lastPrinted>
  <dcterms:created xsi:type="dcterms:W3CDTF">2016-04-09T03:26:49Z</dcterms:created>
  <dcterms:modified xsi:type="dcterms:W3CDTF">2016-04-13T17:36:14Z</dcterms:modified>
  <cp:category/>
  <cp:version/>
  <cp:contentType/>
  <cp:contentStatus/>
</cp:coreProperties>
</file>