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Ing-Egr-Pptrios" sheetId="1" r:id="rId1"/>
  </sheets>
  <externalReferences>
    <externalReference r:id="rId4"/>
  </externalReferences>
  <definedNames>
    <definedName name="_Fill" hidden="1">#REF!</definedName>
    <definedName name="A_impresión_IM">#REF!</definedName>
    <definedName name="_xlnm.Print_Area" localSheetId="0">'Ing-Egr-Pptrios'!$B$1:$L$27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<sst xmlns="http://schemas.openxmlformats.org/spreadsheetml/2006/main" count="24" uniqueCount="22">
  <si>
    <t>INGRESOS Y EGRESOS PRESUPUESTARIOS</t>
  </si>
  <si>
    <t>ENTIDADES</t>
  </si>
  <si>
    <t>ESTIMADO</t>
  </si>
  <si>
    <t>RECAUDADO</t>
  </si>
  <si>
    <t>DIFERENCIA</t>
  </si>
  <si>
    <t>%</t>
  </si>
  <si>
    <t>APROBADO</t>
  </si>
  <si>
    <t>PAGADO</t>
  </si>
  <si>
    <t>Petróleos Mexicanos</t>
  </si>
  <si>
    <t>Comisión Federal de Electricidad</t>
  </si>
  <si>
    <t>Instituto Mexicano del Seguro Social</t>
  </si>
  <si>
    <t>Instituto de Seguridad y Servicios Sociales de los Trabajadores del Estado</t>
  </si>
  <si>
    <t>SUMA</t>
  </si>
  <si>
    <t>Exceso de Egresos sobre Ingresos</t>
  </si>
  <si>
    <t>TOTAL</t>
  </si>
  <si>
    <t>1/ Excluye los rubros: Disponibilidad Inicial y Endeudamiento (Desendeudamiento) Neto</t>
  </si>
  <si>
    <t>2/ Excluye los rubros: Enteros a Tesorería y Disponibilidad Final</t>
  </si>
  <si>
    <t>CUENTA PÚBLICA 2014</t>
  </si>
  <si>
    <t>(MILLONES DE PESOS)</t>
  </si>
  <si>
    <r>
      <t xml:space="preserve">INGRESOS </t>
    </r>
    <r>
      <rPr>
        <vertAlign val="superscript"/>
        <sz val="9"/>
        <color indexed="9"/>
        <rFont val="Soberana Sans"/>
        <family val="3"/>
      </rPr>
      <t>1/</t>
    </r>
  </si>
  <si>
    <r>
      <t xml:space="preserve">EGRESOS </t>
    </r>
    <r>
      <rPr>
        <vertAlign val="superscript"/>
        <sz val="9"/>
        <color indexed="9"/>
        <rFont val="Soberana Sans"/>
        <family val="3"/>
      </rPr>
      <t>2/</t>
    </r>
  </si>
  <si>
    <t>ENTIDADES DE CONTROL DIRECTO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</si>
</sst>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#,##0.0_-;\-#,##0.0_-;_-* &quot;-&quot;??_-;_-@_-"/>
    <numFmt numFmtId="166" formatCode="_-* #,##0_-;\-* #,##0_-;_-* &quot;-&quot;??_-;_-@_-"/>
    <numFmt numFmtId="167" formatCode="_-* #,##0.0_-;\-* #,##0.0_-;_-* &quot;-&quot;??_-;_-@_-"/>
    <numFmt numFmtId="168" formatCode="General_)"/>
    <numFmt numFmtId="169" formatCode="_-[$€-2]* #,##0.00_-;\-[$€-2]* #,##0.00_-;_-[$€-2]* &quot;-&quot;??_-"/>
    <numFmt numFmtId="170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3.5"/>
      <color indexed="8"/>
      <name val="Soberana Sans"/>
      <family val="3"/>
    </font>
    <font>
      <sz val="10"/>
      <name val="Arial"/>
      <family val="2"/>
    </font>
    <font>
      <sz val="18"/>
      <name val="Arial"/>
      <family val="2"/>
    </font>
    <font>
      <sz val="10"/>
      <color indexed="8"/>
      <name val="Soberana Sans"/>
      <family val="3"/>
    </font>
    <font>
      <vertAlign val="superscript"/>
      <sz val="9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1"/>
      <color indexed="8"/>
      <name val="Soberana Sans"/>
      <family val="3"/>
    </font>
    <font>
      <sz val="20"/>
      <color indexed="8"/>
      <name val="Soberana Sans"/>
      <family val="3"/>
    </font>
    <font>
      <sz val="9"/>
      <color indexed="9"/>
      <name val="Soberana Sans"/>
      <family val="3"/>
    </font>
    <font>
      <sz val="8"/>
      <color indexed="8"/>
      <name val="Soberana Sans"/>
      <family val="3"/>
    </font>
    <font>
      <b/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21"/>
      <color theme="1"/>
      <name val="Soberana Sans"/>
      <family val="3"/>
    </font>
    <font>
      <sz val="20"/>
      <color theme="1"/>
      <name val="Soberana Sans"/>
      <family val="3"/>
    </font>
    <font>
      <sz val="9"/>
      <color theme="0"/>
      <name val="Soberana Sans"/>
      <family val="3"/>
    </font>
    <font>
      <sz val="8"/>
      <color theme="1"/>
      <name val="Soberana Sans"/>
      <family val="3"/>
    </font>
    <font>
      <b/>
      <sz val="8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8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9" fontId="4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2" fillId="0" borderId="0" xfId="67" applyFont="1" applyBorder="1" applyAlignment="1">
      <alignment horizontal="center"/>
      <protection/>
    </xf>
    <xf numFmtId="0" fontId="46" fillId="0" borderId="10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164" fontId="48" fillId="0" borderId="10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166" fontId="46" fillId="0" borderId="0" xfId="49" applyNumberFormat="1" applyFont="1" applyAlignment="1">
      <alignment vertical="top"/>
    </xf>
    <xf numFmtId="167" fontId="46" fillId="0" borderId="0" xfId="49" applyNumberFormat="1" applyFont="1" applyAlignment="1">
      <alignment vertical="top"/>
    </xf>
    <xf numFmtId="167" fontId="46" fillId="0" borderId="0" xfId="49" applyNumberFormat="1" applyFont="1" applyBorder="1" applyAlignment="1">
      <alignment vertical="top"/>
    </xf>
    <xf numFmtId="0" fontId="50" fillId="33" borderId="11" xfId="0" applyFont="1" applyFill="1" applyBorder="1" applyAlignment="1">
      <alignment horizontal="centerContinuous" vertical="center"/>
    </xf>
    <xf numFmtId="0" fontId="50" fillId="33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top"/>
    </xf>
    <xf numFmtId="165" fontId="51" fillId="0" borderId="10" xfId="49" applyNumberFormat="1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165" fontId="52" fillId="0" borderId="10" xfId="49" applyNumberFormat="1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1" fillId="0" borderId="12" xfId="0" applyFont="1" applyBorder="1" applyAlignment="1">
      <alignment vertical="top"/>
    </xf>
    <xf numFmtId="0" fontId="51" fillId="0" borderId="0" xfId="0" applyFont="1" applyAlignment="1">
      <alignment vertical="top"/>
    </xf>
    <xf numFmtId="0" fontId="5" fillId="0" borderId="0" xfId="67" applyFont="1" applyAlignment="1">
      <alignment horizontal="center"/>
      <protection/>
    </xf>
    <xf numFmtId="0" fontId="5" fillId="0" borderId="0" xfId="67" applyFont="1" applyBorder="1" applyAlignment="1">
      <alignment horizontal="center"/>
      <protection/>
    </xf>
    <xf numFmtId="0" fontId="50" fillId="33" borderId="11" xfId="0" applyFont="1" applyFill="1" applyBorder="1" applyAlignment="1">
      <alignment horizontal="center" vertical="center"/>
    </xf>
  </cellXfs>
  <cellStyles count="64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susana_escartin\Desktop\Marco\Consolidados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_ingresos"/>
      <sheetName val="Ingresos"/>
      <sheetName val="Ingr PPtarios"/>
      <sheetName val="Egresos"/>
      <sheetName val="Edo Ejercicio"/>
      <sheetName val="Funcional"/>
      <sheetName val="CAP"/>
      <sheetName val="Ing-Egr-Ppt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C2:K39"/>
  <sheetViews>
    <sheetView showGridLines="0" tabSelected="1" zoomScalePageLayoutView="0" workbookViewId="0" topLeftCell="A1">
      <selection activeCell="C4" sqref="C4:K4"/>
    </sheetView>
  </sheetViews>
  <sheetFormatPr defaultColWidth="11.421875" defaultRowHeight="15"/>
  <cols>
    <col min="1" max="1" width="5.7109375" style="1" customWidth="1"/>
    <col min="2" max="2" width="3.421875" style="1" customWidth="1"/>
    <col min="3" max="3" width="33.140625" style="1" customWidth="1"/>
    <col min="4" max="6" width="17.7109375" style="1" customWidth="1"/>
    <col min="7" max="7" width="13.7109375" style="1" customWidth="1"/>
    <col min="8" max="10" width="17.7109375" style="1" customWidth="1"/>
    <col min="11" max="11" width="13.7109375" style="1" customWidth="1"/>
    <col min="12" max="12" width="5.8515625" style="1" customWidth="1"/>
    <col min="13" max="16384" width="11.421875" style="1" customWidth="1"/>
  </cols>
  <sheetData>
    <row r="1" ht="29.25" customHeight="1"/>
    <row r="2" spans="3:11" s="2" customFormat="1" ht="13.5">
      <c r="C2" s="21" t="s">
        <v>17</v>
      </c>
      <c r="D2" s="21"/>
      <c r="E2" s="21"/>
      <c r="F2" s="21"/>
      <c r="G2" s="21"/>
      <c r="H2" s="21"/>
      <c r="I2" s="21"/>
      <c r="J2" s="21"/>
      <c r="K2" s="21"/>
    </row>
    <row r="3" spans="3:11" s="2" customFormat="1" ht="13.5">
      <c r="C3" s="21" t="s">
        <v>21</v>
      </c>
      <c r="D3" s="21"/>
      <c r="E3" s="21"/>
      <c r="F3" s="21"/>
      <c r="G3" s="21"/>
      <c r="H3" s="21"/>
      <c r="I3" s="21"/>
      <c r="J3" s="21"/>
      <c r="K3" s="21"/>
    </row>
    <row r="4" spans="3:11" s="2" customFormat="1" ht="13.5">
      <c r="C4" s="21" t="s">
        <v>0</v>
      </c>
      <c r="D4" s="21"/>
      <c r="E4" s="21"/>
      <c r="F4" s="21"/>
      <c r="G4" s="21"/>
      <c r="H4" s="21"/>
      <c r="I4" s="21"/>
      <c r="J4" s="21"/>
      <c r="K4" s="21"/>
    </row>
    <row r="5" spans="3:11" s="2" customFormat="1" ht="13.5">
      <c r="C5" s="22" t="s">
        <v>18</v>
      </c>
      <c r="D5" s="22"/>
      <c r="E5" s="22"/>
      <c r="F5" s="22"/>
      <c r="G5" s="22"/>
      <c r="H5" s="22"/>
      <c r="I5" s="22"/>
      <c r="J5" s="22"/>
      <c r="K5" s="22"/>
    </row>
    <row r="6" spans="3:11" s="2" customFormat="1" ht="9.75" customHeight="1">
      <c r="C6" s="3"/>
      <c r="D6" s="3"/>
      <c r="E6" s="3"/>
      <c r="F6" s="3"/>
      <c r="G6" s="3"/>
      <c r="H6" s="3"/>
      <c r="I6" s="3"/>
      <c r="J6" s="3"/>
      <c r="K6" s="3"/>
    </row>
    <row r="7" spans="3:11" ht="34.5" customHeight="1">
      <c r="C7" s="23" t="s">
        <v>1</v>
      </c>
      <c r="D7" s="11" t="s">
        <v>19</v>
      </c>
      <c r="E7" s="11"/>
      <c r="F7" s="11"/>
      <c r="G7" s="11"/>
      <c r="H7" s="11" t="s">
        <v>20</v>
      </c>
      <c r="I7" s="11"/>
      <c r="J7" s="11"/>
      <c r="K7" s="11"/>
    </row>
    <row r="8" spans="3:11" ht="47.25" customHeight="1">
      <c r="C8" s="23"/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4</v>
      </c>
      <c r="K8" s="12" t="s">
        <v>5</v>
      </c>
    </row>
    <row r="9" spans="3:11" ht="7.5" customHeight="1">
      <c r="C9" s="4"/>
      <c r="D9" s="4"/>
      <c r="E9" s="4"/>
      <c r="F9" s="4"/>
      <c r="G9" s="4"/>
      <c r="H9" s="4"/>
      <c r="I9" s="4"/>
      <c r="J9" s="4"/>
      <c r="K9" s="4"/>
    </row>
    <row r="10" spans="3:11" ht="15" customHeight="1">
      <c r="C10" s="5"/>
      <c r="D10" s="5"/>
      <c r="E10" s="5"/>
      <c r="F10" s="5"/>
      <c r="G10" s="5"/>
      <c r="H10" s="5"/>
      <c r="I10" s="5"/>
      <c r="J10" s="6"/>
      <c r="K10" s="5"/>
    </row>
    <row r="11" spans="3:11" ht="12">
      <c r="C11" s="13" t="s">
        <v>8</v>
      </c>
      <c r="D11" s="14">
        <v>462357.517015</v>
      </c>
      <c r="E11" s="14">
        <v>442749.463689</v>
      </c>
      <c r="F11" s="14">
        <f>+E11-D11</f>
        <v>-19608.053325999994</v>
      </c>
      <c r="G11" s="14">
        <f>+E11/D11*100-100</f>
        <v>-4.240885592731445</v>
      </c>
      <c r="H11" s="14">
        <v>567237.247695</v>
      </c>
      <c r="I11" s="14">
        <v>575432.003537</v>
      </c>
      <c r="J11" s="14">
        <f>+I11-H11</f>
        <v>8194.755842000013</v>
      </c>
      <c r="K11" s="14">
        <f>+I11/H11*100-100</f>
        <v>1.4446787257536187</v>
      </c>
    </row>
    <row r="12" spans="3:11" ht="12">
      <c r="C12" s="13"/>
      <c r="D12" s="14"/>
      <c r="E12" s="14"/>
      <c r="F12" s="14"/>
      <c r="G12" s="14"/>
      <c r="H12" s="14"/>
      <c r="I12" s="14"/>
      <c r="J12" s="14"/>
      <c r="K12" s="14"/>
    </row>
    <row r="13" spans="3:11" ht="12">
      <c r="C13" s="13" t="s">
        <v>9</v>
      </c>
      <c r="D13" s="14">
        <v>343405.364216</v>
      </c>
      <c r="E13" s="14">
        <v>359518.639305</v>
      </c>
      <c r="F13" s="14">
        <f>+E13-D13</f>
        <v>16113.275089000002</v>
      </c>
      <c r="G13" s="14">
        <f>+E13/D13*100-100</f>
        <v>4.692202501200555</v>
      </c>
      <c r="H13" s="14">
        <v>321485.399227</v>
      </c>
      <c r="I13" s="14">
        <v>327764.24288</v>
      </c>
      <c r="J13" s="14">
        <f>+I13-H13</f>
        <v>6278.84365299996</v>
      </c>
      <c r="K13" s="14">
        <f>+I13/H13*100-100</f>
        <v>1.9530727268166004</v>
      </c>
    </row>
    <row r="14" spans="3:11" ht="12">
      <c r="C14" s="13"/>
      <c r="D14" s="14"/>
      <c r="E14" s="14"/>
      <c r="F14" s="14"/>
      <c r="G14" s="14"/>
      <c r="H14" s="14"/>
      <c r="I14" s="14"/>
      <c r="J14" s="14"/>
      <c r="K14" s="14"/>
    </row>
    <row r="15" spans="3:11" ht="12">
      <c r="C15" s="13" t="s">
        <v>10</v>
      </c>
      <c r="D15" s="14">
        <v>491840.172271</v>
      </c>
      <c r="E15" s="14">
        <v>492376.078675</v>
      </c>
      <c r="F15" s="14">
        <f>+E15-D15</f>
        <v>535.9064040000085</v>
      </c>
      <c r="G15" s="14">
        <f>+E15/D15*100-100</f>
        <v>0.10895946167339332</v>
      </c>
      <c r="H15" s="14">
        <v>476960.996089</v>
      </c>
      <c r="I15" s="14">
        <v>480377.134206</v>
      </c>
      <c r="J15" s="14">
        <f>+I15-H15</f>
        <v>3416.138116999995</v>
      </c>
      <c r="K15" s="14">
        <f>+I15/H15*100-100</f>
        <v>0.7162300785623472</v>
      </c>
    </row>
    <row r="16" spans="3:11" ht="12">
      <c r="C16" s="13"/>
      <c r="D16" s="14"/>
      <c r="E16" s="14"/>
      <c r="F16" s="14"/>
      <c r="G16" s="14"/>
      <c r="H16" s="14"/>
      <c r="I16" s="14"/>
      <c r="J16" s="14"/>
      <c r="K16" s="14"/>
    </row>
    <row r="17" spans="3:11" ht="22.5">
      <c r="C17" s="15" t="s">
        <v>11</v>
      </c>
      <c r="D17" s="14">
        <v>230726.807941</v>
      </c>
      <c r="E17" s="14">
        <v>233745.77931</v>
      </c>
      <c r="F17" s="14">
        <f>+E17-D17</f>
        <v>3018.9713690000062</v>
      </c>
      <c r="G17" s="14">
        <f>+E17/D17*100-100</f>
        <v>1.3084614639890475</v>
      </c>
      <c r="H17" s="14">
        <v>205458.619771</v>
      </c>
      <c r="I17" s="14">
        <v>202529.737461</v>
      </c>
      <c r="J17" s="14">
        <f>+I17-H17</f>
        <v>-2928.8823099999863</v>
      </c>
      <c r="K17" s="14">
        <f>+I17/H17*100-100</f>
        <v>-1.4255339168852856</v>
      </c>
    </row>
    <row r="18" spans="3:11" ht="12">
      <c r="C18" s="13"/>
      <c r="D18" s="14"/>
      <c r="E18" s="14"/>
      <c r="F18" s="14"/>
      <c r="G18" s="14"/>
      <c r="H18" s="14"/>
      <c r="I18" s="14"/>
      <c r="J18" s="14"/>
      <c r="K18" s="14"/>
    </row>
    <row r="19" spans="3:11" s="2" customFormat="1" ht="13.5">
      <c r="C19" s="16" t="s">
        <v>12</v>
      </c>
      <c r="D19" s="17">
        <f>+SUM(D11,D13,D15,D17)</f>
        <v>1528329.861443</v>
      </c>
      <c r="E19" s="17">
        <f>+SUM(E11,E13,E15,E17)</f>
        <v>1528389.9609790002</v>
      </c>
      <c r="F19" s="17">
        <f>+SUM(F11,F13,F15,F17)</f>
        <v>60.09953600002336</v>
      </c>
      <c r="G19" s="17">
        <f>+E19/D19*100-100</f>
        <v>0.003932366795694975</v>
      </c>
      <c r="H19" s="17">
        <f>+SUM(H11,H13,H15,H17)</f>
        <v>1571142.262782</v>
      </c>
      <c r="I19" s="17">
        <f>+SUM(I11,I13,I15,I17)</f>
        <v>1586103.118084</v>
      </c>
      <c r="J19" s="17">
        <f>+I19-H19</f>
        <v>14960.855301999953</v>
      </c>
      <c r="K19" s="17">
        <f>+I19/H19*100-100</f>
        <v>0.9522279208191549</v>
      </c>
    </row>
    <row r="20" spans="3:11" ht="12">
      <c r="C20" s="13"/>
      <c r="D20" s="14"/>
      <c r="E20" s="14"/>
      <c r="F20" s="14"/>
      <c r="G20" s="14"/>
      <c r="H20" s="14"/>
      <c r="I20" s="14"/>
      <c r="J20" s="14"/>
      <c r="K20" s="14"/>
    </row>
    <row r="21" spans="3:11" s="2" customFormat="1" ht="13.5">
      <c r="C21" s="18" t="s">
        <v>13</v>
      </c>
      <c r="D21" s="17">
        <f>+H19-D19</f>
        <v>42812.40133900009</v>
      </c>
      <c r="E21" s="17">
        <f>+I19-E19</f>
        <v>57713.15710499976</v>
      </c>
      <c r="F21" s="17">
        <f>+E21-D21</f>
        <v>14900.755765999667</v>
      </c>
      <c r="G21" s="17"/>
      <c r="H21" s="17"/>
      <c r="I21" s="17"/>
      <c r="J21" s="17"/>
      <c r="K21" s="17"/>
    </row>
    <row r="22" spans="3:11" ht="12">
      <c r="C22" s="13"/>
      <c r="D22" s="14"/>
      <c r="E22" s="14"/>
      <c r="F22" s="14"/>
      <c r="G22" s="14"/>
      <c r="H22" s="14"/>
      <c r="I22" s="14"/>
      <c r="J22" s="14"/>
      <c r="K22" s="14"/>
    </row>
    <row r="23" spans="3:11" s="2" customFormat="1" ht="13.5">
      <c r="C23" s="16" t="s">
        <v>14</v>
      </c>
      <c r="D23" s="17">
        <f>+D19+D21</f>
        <v>1571142.262782</v>
      </c>
      <c r="E23" s="17">
        <f>+E19+E21</f>
        <v>1586103.118084</v>
      </c>
      <c r="F23" s="17">
        <f>+F19+F21</f>
        <v>14960.85530199969</v>
      </c>
      <c r="G23" s="17">
        <f>+E23/D23*100-100</f>
        <v>0.9522279208191549</v>
      </c>
      <c r="H23" s="17">
        <f>+H19</f>
        <v>1571142.262782</v>
      </c>
      <c r="I23" s="17">
        <f>+I19</f>
        <v>1586103.118084</v>
      </c>
      <c r="J23" s="17">
        <f>+J19</f>
        <v>14960.855301999953</v>
      </c>
      <c r="K23" s="17">
        <f>+I23/H23*100-100</f>
        <v>0.9522279208191549</v>
      </c>
    </row>
    <row r="24" spans="3:11" ht="12">
      <c r="C24" s="19"/>
      <c r="D24" s="19"/>
      <c r="E24" s="19"/>
      <c r="F24" s="19"/>
      <c r="G24" s="19"/>
      <c r="H24" s="19"/>
      <c r="I24" s="19"/>
      <c r="J24" s="19"/>
      <c r="K24" s="19"/>
    </row>
    <row r="25" spans="3:11" ht="12">
      <c r="C25" s="20" t="s">
        <v>15</v>
      </c>
      <c r="D25" s="20"/>
      <c r="E25" s="20"/>
      <c r="F25" s="20"/>
      <c r="G25" s="20"/>
      <c r="H25" s="20"/>
      <c r="I25" s="20"/>
      <c r="J25" s="20"/>
      <c r="K25" s="20"/>
    </row>
    <row r="26" spans="3:11" ht="12">
      <c r="C26" s="20" t="s">
        <v>16</v>
      </c>
      <c r="D26" s="20"/>
      <c r="E26" s="20"/>
      <c r="F26" s="20"/>
      <c r="G26" s="20"/>
      <c r="H26" s="20"/>
      <c r="I26" s="20"/>
      <c r="J26" s="20"/>
      <c r="K26" s="20"/>
    </row>
    <row r="27" ht="27">
      <c r="C27" s="7"/>
    </row>
    <row r="28" spans="4:6" ht="12">
      <c r="D28" s="8"/>
      <c r="E28" s="8"/>
      <c r="F28" s="9"/>
    </row>
    <row r="29" spans="4:7" ht="12">
      <c r="D29" s="8"/>
      <c r="E29" s="8"/>
      <c r="F29" s="9"/>
      <c r="G29" s="10"/>
    </row>
    <row r="30" spans="4:6" ht="12">
      <c r="D30" s="8"/>
      <c r="E30" s="8"/>
      <c r="F30" s="9"/>
    </row>
    <row r="31" spans="4:6" ht="12">
      <c r="D31" s="8"/>
      <c r="E31" s="8"/>
      <c r="F31" s="9"/>
    </row>
    <row r="32" spans="4:6" ht="12">
      <c r="D32" s="9"/>
      <c r="E32" s="9"/>
      <c r="F32" s="9"/>
    </row>
    <row r="33" spans="4:6" ht="12">
      <c r="D33" s="9"/>
      <c r="E33" s="9"/>
      <c r="F33" s="9"/>
    </row>
    <row r="34" spans="4:6" ht="12">
      <c r="D34" s="9"/>
      <c r="E34" s="9"/>
      <c r="F34" s="9"/>
    </row>
    <row r="35" spans="4:6" ht="12">
      <c r="D35" s="9"/>
      <c r="E35" s="9"/>
      <c r="F35" s="9"/>
    </row>
    <row r="36" spans="4:6" ht="12">
      <c r="D36" s="9"/>
      <c r="E36" s="9"/>
      <c r="F36" s="9"/>
    </row>
    <row r="37" spans="4:6" ht="12">
      <c r="D37" s="9"/>
      <c r="E37" s="9"/>
      <c r="F37" s="9"/>
    </row>
    <row r="38" spans="4:6" ht="12">
      <c r="D38" s="9"/>
      <c r="E38" s="9"/>
      <c r="F38" s="9"/>
    </row>
    <row r="39" spans="4:6" ht="12">
      <c r="D39" s="9"/>
      <c r="E39" s="9"/>
      <c r="F39" s="9"/>
    </row>
  </sheetData>
  <sheetProtection/>
  <mergeCells count="5">
    <mergeCell ref="C2:K2"/>
    <mergeCell ref="C3:K3"/>
    <mergeCell ref="C4:K4"/>
    <mergeCell ref="C5:K5"/>
    <mergeCell ref="C7:C8"/>
  </mergeCells>
  <printOptions/>
  <pageMargins left="0.984251968503937" right="0.4724409448818898" top="0.7874015748031497" bottom="0.3937007874015748" header="0.5905511811023623" footer="0.3937007874015748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Garcia Reyes</cp:lastModifiedBy>
  <cp:lastPrinted>2015-02-28T23:36:40Z</cp:lastPrinted>
  <dcterms:created xsi:type="dcterms:W3CDTF">2014-04-15T23:27:58Z</dcterms:created>
  <dcterms:modified xsi:type="dcterms:W3CDTF">2015-04-10T01:35:37Z</dcterms:modified>
  <cp:category/>
  <cp:version/>
  <cp:contentType/>
  <cp:contentStatus/>
</cp:coreProperties>
</file>