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INMUEBLES " sheetId="1" r:id="rId1"/>
  </sheets>
  <externalReferences>
    <externalReference r:id="rId4"/>
  </externalReferences>
  <definedNames>
    <definedName name="_xlnm.Print_Area" localSheetId="0">'INMUEBLES '!$A$1:$D$40</definedName>
  </definedNames>
  <calcPr fullCalcOnLoad="1"/>
</workbook>
</file>

<file path=xl/sharedStrings.xml><?xml version="1.0" encoding="utf-8"?>
<sst xmlns="http://schemas.openxmlformats.org/spreadsheetml/2006/main" count="59" uniqueCount="59">
  <si>
    <t>Relación de Bienes Inmuebles que Componen el Patrimonio</t>
  </si>
  <si>
    <t>Cuenta Pública 2014</t>
  </si>
  <si>
    <t>(Pesos)</t>
  </si>
  <si>
    <t>Ente Público:</t>
  </si>
  <si>
    <t>G1C Banco Nacional de Obras y Servicios Públicos, S.N.C.</t>
  </si>
  <si>
    <t>Código</t>
  </si>
  <si>
    <t>Descripción del Bien Inmueble</t>
  </si>
  <si>
    <t>Valor en libros</t>
  </si>
  <si>
    <t>1-2140-8</t>
  </si>
  <si>
    <t>DELEGACION ESTATAL AGUASCALIENTES-AGUASCALIENTES NORTE (LT 19 MZ 25)-417--BOSQUES DEL PRADO SUR-BOSQUES DEL PRADO SUR-20127-AGUASCALIENTES-AGUASCALIENTES</t>
  </si>
  <si>
    <t>6-969-4</t>
  </si>
  <si>
    <t>DELEGACION COLIMA-BLVD COSTERO M DE LA MADRID HURTADO CARRETERA MANZANILLO CIHUATLAN-KM 14.5-B01-CENTRO COMERCIAL PLAZA SANTIAGO-MANZANILLO-0-MANZANILLO-COLIMA-EN PROCESO DE BAJA ANTE EL INDABIN</t>
  </si>
  <si>
    <t>21-18390-4</t>
  </si>
  <si>
    <t>DELEGACION ESTATAL PUEBLA-TEZIUTLAN SUR-36--LA PAZ-COLONIA LA PAZ-72160-PUEBLA-PUEBLA</t>
  </si>
  <si>
    <t>17-4763-9</t>
  </si>
  <si>
    <t>DELEGACION ESTATAL MORELOS-MORELOS SUR-144--LAS PALMAS-COLONIA LAS PALMAS-62050-CUERNAVACA-MORELOS</t>
  </si>
  <si>
    <t>28-10128-6</t>
  </si>
  <si>
    <t>DELEGACION ESTATAL TAMAULIPAS-ADOLFO LOPEZ MATEOS-635--VALLE DE AGUAYO-COLONIA VALLE DE AGUAYO-87020-VICTORIA-TAMAULIPAS</t>
  </si>
  <si>
    <t>11-7025-5</t>
  </si>
  <si>
    <t>OFICINAS DELEGACIONALES BANOBRAS GUANAJUATO-PASEO DE LA PRESA-156--CENTRO-ZONA CENTRO-36094-GUANAJUATO-GUANAJUATO</t>
  </si>
  <si>
    <t>19-16309-2</t>
  </si>
  <si>
    <t>DELEGACION NUEVO LEON-FRANCISCO I MADERO PTE ESQ REFORMA-2911--MITRAS CENTRO-COLONIA MITRAS CENTRO-64460-MONTERREY-NUEVO LEÓN</t>
  </si>
  <si>
    <t>25-6015-2</t>
  </si>
  <si>
    <t>DELEGACION ESTATAL SINALOA-INSURGENTES-1221-PISO 7 LOC-FRACCIONAMIENTO CENTRO SINALOA (DESP 703 AL 705 (5 DESP)-COLONIA CENTRO-80101-CULIACÁN-SINALOA</t>
  </si>
  <si>
    <t>5-7372-5</t>
  </si>
  <si>
    <t>DELEGACION ESTATAL COAHUILA-LUIS ECHEVERRIA-1560-12-A-GUANAJUATO ORIENTE-COLONIA-25280-SALTILLO-COAHUILA DE ZARAGOZA</t>
  </si>
  <si>
    <t>26-10871-5</t>
  </si>
  <si>
    <t>DELEGACION ESTATAL SONORA-EUSEBIO KINO, PISO 12 LOCALES A Y B-309-PISO 12, L-COUNTRY CLUB-COLONIA CONTRY CLUB-83010-HERMOSILLO-SONORA</t>
  </si>
  <si>
    <t>2-5381-8</t>
  </si>
  <si>
    <t>DELEGACION ESTATAL BAJA CALIFORNIA-REFORMA-787--CENTRO-MEXICALI-21100-MEXICALI-BAJA CALIFORNIA</t>
  </si>
  <si>
    <t>9-17116-1</t>
  </si>
  <si>
    <t>PARQUE EL BATAN-SAN JERONIMO-477--TIZAPAN SAN ANGEL-COLONIA TIZAPAN SAN ANGEL-1090-ÁLVARO OBREGÓN-DISTRITO FEDERAL</t>
  </si>
  <si>
    <t>9-17114-3</t>
  </si>
  <si>
    <t>TERRENO LOMAS DE SAN ANGEL INN-CALLE PROLONGACION SALVATIERRA-165--COLONIA LOMAS DE SAN ANGEL INN--1000-ÁLVARO OBREGÓN-DISTRITO FEDERAL</t>
  </si>
  <si>
    <t>9-21116-9</t>
  </si>
  <si>
    <t>EDIFICIO CORPORATIVO-JAVIER BARROS SIERRA-515--LA FE-AVENIDA JAVIER BARROS SIERRA-1219-ÁLVARO OBREGÓN-DISTRITO FEDERAL</t>
  </si>
  <si>
    <t>6-3796-6</t>
  </si>
  <si>
    <t>DELEGACION ESTATAL COLIMA-PEDRO A GALVAN SUR-453--CENTRO-COLONIA-28000-COLIMA-COLIMA</t>
  </si>
  <si>
    <t>30-21853-5</t>
  </si>
  <si>
    <t>DELEGACION ESTATAL VERACRUZ-ORIZABA-131--VERACRUZ-COLONIA VERACRUZ-91020-XALAPA-VERACRUZ DE IGNACIO DE LA LLAVE</t>
  </si>
  <si>
    <t>22-2010-8</t>
  </si>
  <si>
    <t>BANOBRAS SNC-AVENIDA ZARAGOZA PTE ESQ TECNOLOGICO SUR-279-1 P-COL DEL PRADO EDIF EN COND DESP 101 AL 106 (TOT 6 DESP)-QUERETARO-76030-QUERÉTARO-QUERÉTARO</t>
  </si>
  <si>
    <t>24-9086-3</t>
  </si>
  <si>
    <t>DELEGACION ESTATAL SAN LUIS POTOSI-SANTOS DEGOLLADO-900--TEQUISQUIAPAN-COLONIA TEQUISQUIAPAN-78230-SAN LUIS POTOSÍ-SAN LUIS POTOSÍ</t>
  </si>
  <si>
    <t>23-5176-2</t>
  </si>
  <si>
    <t>DELEGACION ESTATAL QUINTANA ROO-AVENIDA HEROES-12--COLONIA CENTRO-CHETUMAL-77000-OTHÓN P. BLANCO-QUINTANA ROO</t>
  </si>
  <si>
    <t>9-21115-0</t>
  </si>
  <si>
    <t>COYOACAN-HIDALGO-220--COYOACAN-COLONIA DEL CARMEN COYOACAN-4000-COYOACÁN-DISTRITO FEDERAL</t>
  </si>
  <si>
    <t>12-12964-2</t>
  </si>
  <si>
    <t>DELEGACION ESTATAL GUERRERO-IGNACIO RAMIREZ ESQ VALERIO TRUJANO-8--CENTRO-COLONIA CENTRO-39000-CHILPANCINGO DE LOS BRAVO-GUERRERO</t>
  </si>
  <si>
    <t>9-17115-2</t>
  </si>
  <si>
    <t>CENTRO DE DESARROLLO INFANTIL (CENDI)-MITLA-394--VERTIZ NARVARTE-COLONIA NARVARTE-3020-BENITO JUÁREZ-DISTRITO FEDERAL</t>
  </si>
  <si>
    <t>8-8763-5</t>
  </si>
  <si>
    <t>DELEGACION ESTATAL CHIHUAHUA-18 DE MARZO PLANTA BAJA Y PRIMER PISO-3107--CENTRO-COLONIA-31000-CHIHUAHUA-CHIHUAHUA</t>
  </si>
  <si>
    <t>10-6983-0</t>
  </si>
  <si>
    <t>DELEGACION ESTATAL DURANGO-PINO SUAREZ-905--CENTRO-ZONA CENTRO-34000-DURANGO-DURANGO</t>
  </si>
  <si>
    <t>TOTAL INMUEBLES</t>
  </si>
  <si>
    <t>S/N</t>
  </si>
  <si>
    <t xml:space="preserve">ADAPTACIONES Y MEJORAS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</si>
</sst>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u val="single"/>
      <sz val="9"/>
      <name val="Soberana San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1" fillId="33" borderId="0" xfId="0" applyFont="1" applyFill="1" applyAlignment="1" applyProtection="1">
      <alignment/>
      <protection/>
    </xf>
    <xf numFmtId="4" fontId="41" fillId="33" borderId="0" xfId="0" applyNumberFormat="1" applyFont="1" applyFill="1" applyAlignment="1" applyProtection="1">
      <alignment vertical="top"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42" fillId="33" borderId="0" xfId="0" applyFont="1" applyFill="1" applyBorder="1" applyAlignment="1" applyProtection="1">
      <alignment horizontal="centerContinuous"/>
      <protection/>
    </xf>
    <xf numFmtId="0" fontId="3" fillId="33" borderId="0" xfId="52" applyFont="1" applyFill="1" applyBorder="1" applyAlignment="1" applyProtection="1">
      <alignment horizontal="centerContinuous"/>
      <protection/>
    </xf>
    <xf numFmtId="0" fontId="4" fillId="33" borderId="0" xfId="52" applyFont="1" applyFill="1" applyBorder="1" applyAlignment="1" applyProtection="1">
      <alignment horizontal="center" vertical="center"/>
      <protection/>
    </xf>
    <xf numFmtId="0" fontId="41" fillId="33" borderId="0" xfId="0" applyFont="1" applyFill="1" applyBorder="1" applyAlignment="1" applyProtection="1">
      <alignment horizontal="center"/>
      <protection/>
    </xf>
    <xf numFmtId="4" fontId="41" fillId="33" borderId="0" xfId="0" applyNumberFormat="1" applyFont="1" applyFill="1" applyBorder="1" applyAlignment="1" applyProtection="1">
      <alignment vertical="top"/>
      <protection/>
    </xf>
    <xf numFmtId="0" fontId="41" fillId="33" borderId="0" xfId="0" applyFont="1" applyFill="1" applyBorder="1" applyAlignment="1" applyProtection="1">
      <alignment/>
      <protection/>
    </xf>
    <xf numFmtId="0" fontId="43" fillId="34" borderId="10" xfId="52" applyFont="1" applyFill="1" applyBorder="1" applyAlignment="1" applyProtection="1">
      <alignment horizontal="center" vertical="center"/>
      <protection/>
    </xf>
    <xf numFmtId="0" fontId="43" fillId="34" borderId="11" xfId="52" applyFont="1" applyFill="1" applyBorder="1" applyAlignment="1" applyProtection="1">
      <alignment horizontal="center" vertical="center"/>
      <protection/>
    </xf>
    <xf numFmtId="0" fontId="41" fillId="33" borderId="12" xfId="0" applyFont="1" applyFill="1" applyBorder="1" applyAlignment="1" applyProtection="1">
      <alignment/>
      <protection/>
    </xf>
    <xf numFmtId="0" fontId="3" fillId="33" borderId="0" xfId="52" applyFont="1" applyFill="1" applyBorder="1" applyAlignment="1" applyProtection="1">
      <alignment vertical="center"/>
      <protection/>
    </xf>
    <xf numFmtId="0" fontId="5" fillId="33" borderId="0" xfId="52" applyFont="1" applyFill="1" applyBorder="1" applyAlignment="1" applyProtection="1">
      <alignment vertical="center"/>
      <protection/>
    </xf>
    <xf numFmtId="0" fontId="3" fillId="33" borderId="13" xfId="52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3" fontId="4" fillId="33" borderId="13" xfId="47" applyNumberFormat="1" applyFont="1" applyFill="1" applyBorder="1" applyAlignment="1" applyProtection="1">
      <alignment horizontal="right" vertical="top"/>
      <protection locked="0"/>
    </xf>
    <xf numFmtId="3" fontId="4" fillId="33" borderId="13" xfId="47" applyNumberFormat="1" applyFont="1" applyFill="1" applyBorder="1" applyAlignment="1" applyProtection="1" quotePrefix="1">
      <alignment horizontal="right" vertical="top"/>
      <protection locked="0"/>
    </xf>
    <xf numFmtId="3" fontId="3" fillId="33" borderId="13" xfId="47" applyNumberFormat="1" applyFont="1" applyFill="1" applyBorder="1" applyAlignment="1" applyProtection="1">
      <alignment horizontal="right" vertical="top"/>
      <protection locked="0"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15" xfId="0" applyFont="1" applyFill="1" applyBorder="1" applyAlignment="1" applyProtection="1">
      <alignment vertical="top"/>
      <protection/>
    </xf>
    <xf numFmtId="0" fontId="3" fillId="33" borderId="15" xfId="0" applyFont="1" applyFill="1" applyBorder="1" applyAlignment="1" applyProtection="1">
      <alignment horizontal="left" vertical="top"/>
      <protection/>
    </xf>
    <xf numFmtId="0" fontId="3" fillId="33" borderId="16" xfId="0" applyFont="1" applyFill="1" applyBorder="1" applyAlignment="1" applyProtection="1">
      <alignment horizontal="right" vertical="top"/>
      <protection/>
    </xf>
    <xf numFmtId="0" fontId="42" fillId="33" borderId="0" xfId="0" applyFont="1" applyFill="1" applyBorder="1" applyAlignment="1" applyProtection="1">
      <alignment horizontal="center" vertical="center"/>
      <protection/>
    </xf>
    <xf numFmtId="0" fontId="3" fillId="33" borderId="15" xfId="0" applyNumberFormat="1" applyFont="1" applyFill="1" applyBorder="1" applyAlignment="1" applyProtection="1">
      <alignment horizontal="center"/>
      <protection locked="0"/>
    </xf>
    <xf numFmtId="0" fontId="43" fillId="34" borderId="17" xfId="52" applyFont="1" applyFill="1" applyBorder="1" applyAlignment="1" applyProtection="1">
      <alignment horizontal="center" vertical="center"/>
      <protection/>
    </xf>
    <xf numFmtId="0" fontId="43" fillId="34" borderId="10" xfId="52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rreyesc\AppData\Local\Microsoft\Windows\Temporary%20Internet%20Files\Content.Outlook\BAPXC83Q\Inmuebles\Inmuebles%20DIC%20CTA%20PUBLIC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01-08-02 JUN"/>
      <sheetName val="1810-08-01 JUN"/>
      <sheetName val="1810-02 JUN"/>
      <sheetName val="1810-01 JUN"/>
      <sheetName val="valor histórico"/>
      <sheetName val="3104-01-01jun"/>
      <sheetName val="3104-02-01 JUN"/>
      <sheetName val="depreciación"/>
      <sheetName val="1812-01"/>
      <sheetName val="1812-02"/>
      <sheetName val="1812-07-01"/>
      <sheetName val="1812-07-02"/>
      <sheetName val="Revaluación"/>
      <sheetName val="3104-01-02"/>
      <sheetName val="3104-02-02"/>
      <sheetName val="REv DEp"/>
      <sheetName val="valor en libros  JUN"/>
      <sheetName val="Saldos jun"/>
      <sheetName val="Hoja4"/>
      <sheetName val="1810-07 dic"/>
      <sheetName val="1810-08-05 dic"/>
      <sheetName val="1812-06 y 1812 -07-04 dic"/>
      <sheetName val="3103-08-01 y 3103-09-02-01 dic"/>
      <sheetName val="valor en libros dic v2"/>
      <sheetName val="Caratula (2)"/>
      <sheetName val="FORMATO"/>
      <sheetName val="Caratula"/>
      <sheetName val="DEFINITIVO DIC"/>
    </sheetNames>
    <sheetDataSet>
      <sheetData sheetId="25">
        <row r="9">
          <cell r="D9">
            <v>822322.3</v>
          </cell>
        </row>
        <row r="10">
          <cell r="D10">
            <v>3386476.35</v>
          </cell>
        </row>
        <row r="11">
          <cell r="D11">
            <v>0</v>
          </cell>
        </row>
        <row r="22">
          <cell r="D22">
            <v>1660349.05</v>
          </cell>
        </row>
        <row r="23">
          <cell r="D23">
            <v>37394490.089999996</v>
          </cell>
        </row>
        <row r="24">
          <cell r="D24">
            <v>1402314.42</v>
          </cell>
        </row>
        <row r="25">
          <cell r="D25">
            <v>307740747.34000003</v>
          </cell>
        </row>
        <row r="26">
          <cell r="D26">
            <v>24974632.99</v>
          </cell>
        </row>
        <row r="27">
          <cell r="D27">
            <v>31089.04</v>
          </cell>
        </row>
        <row r="28">
          <cell r="D28">
            <v>6407568.92</v>
          </cell>
        </row>
        <row r="29">
          <cell r="D29">
            <v>91477817.54999998</v>
          </cell>
        </row>
        <row r="30">
          <cell r="D30">
            <v>288069.10999999987</v>
          </cell>
        </row>
        <row r="31">
          <cell r="D31">
            <v>3594178.8699999996</v>
          </cell>
        </row>
        <row r="32">
          <cell r="D32">
            <v>-0.7599999999983993</v>
          </cell>
        </row>
        <row r="77">
          <cell r="D77">
            <v>4514069.04</v>
          </cell>
        </row>
        <row r="78">
          <cell r="D78">
            <v>1740066.1500000004</v>
          </cell>
        </row>
        <row r="79">
          <cell r="D79">
            <v>3247838.14</v>
          </cell>
        </row>
        <row r="80">
          <cell r="D80">
            <v>7482690.05</v>
          </cell>
        </row>
        <row r="82">
          <cell r="D82">
            <v>3576431.1200000006</v>
          </cell>
        </row>
        <row r="83">
          <cell r="D83">
            <v>3812004.77</v>
          </cell>
        </row>
        <row r="84">
          <cell r="D84">
            <v>3311765.59</v>
          </cell>
        </row>
        <row r="85">
          <cell r="D85">
            <v>5579931.27</v>
          </cell>
        </row>
        <row r="86">
          <cell r="D86">
            <v>12002020.879999999</v>
          </cell>
        </row>
        <row r="87">
          <cell r="D87">
            <v>6859271.68</v>
          </cell>
        </row>
        <row r="88">
          <cell r="D88">
            <v>6103248.319999999</v>
          </cell>
        </row>
        <row r="89">
          <cell r="D89">
            <v>6743761.22</v>
          </cell>
        </row>
        <row r="90">
          <cell r="D90">
            <v>6467303.91</v>
          </cell>
        </row>
        <row r="91">
          <cell r="D91">
            <v>4602063.37</v>
          </cell>
        </row>
        <row r="92">
          <cell r="D92">
            <v>6765916.279999999</v>
          </cell>
        </row>
        <row r="93">
          <cell r="D93">
            <v>3429834.16</v>
          </cell>
        </row>
        <row r="94">
          <cell r="D94">
            <v>7379342.16</v>
          </cell>
        </row>
        <row r="95">
          <cell r="D95">
            <v>572797613.38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zoomScalePageLayoutView="0" workbookViewId="0" topLeftCell="A13">
      <selection activeCell="C32" sqref="C32"/>
    </sheetView>
  </sheetViews>
  <sheetFormatPr defaultColWidth="11.421875" defaultRowHeight="15"/>
  <cols>
    <col min="1" max="1" width="4.8515625" style="1" customWidth="1"/>
    <col min="2" max="2" width="18.28125" style="1" customWidth="1"/>
    <col min="3" max="3" width="84.421875" style="1" customWidth="1"/>
    <col min="4" max="4" width="42.7109375" style="1" customWidth="1"/>
    <col min="5" max="5" width="11.421875" style="2" customWidth="1"/>
    <col min="6" max="229" width="11.421875" style="1" customWidth="1"/>
    <col min="230" max="230" width="4.8515625" style="1" customWidth="1"/>
    <col min="231" max="231" width="30.8515625" style="1" customWidth="1"/>
    <col min="232" max="232" width="84.421875" style="1" customWidth="1"/>
    <col min="233" max="233" width="42.7109375" style="1" customWidth="1"/>
    <col min="234" max="234" width="4.8515625" style="1" customWidth="1"/>
    <col min="235" max="16384" width="11.421875" style="1" customWidth="1"/>
  </cols>
  <sheetData>
    <row r="1" spans="2:4" ht="13.5" customHeight="1">
      <c r="B1" s="27" t="s">
        <v>0</v>
      </c>
      <c r="C1" s="27"/>
      <c r="D1" s="27"/>
    </row>
    <row r="2" spans="2:4" ht="13.5" customHeight="1">
      <c r="B2" s="27" t="s">
        <v>1</v>
      </c>
      <c r="C2" s="27"/>
      <c r="D2" s="27"/>
    </row>
    <row r="3" spans="2:4" ht="13.5" customHeight="1">
      <c r="B3" s="27" t="s">
        <v>2</v>
      </c>
      <c r="C3" s="27"/>
      <c r="D3" s="27"/>
    </row>
    <row r="4" spans="1:4" ht="19.5" customHeight="1">
      <c r="A4" s="3"/>
      <c r="B4" s="4" t="s">
        <v>3</v>
      </c>
      <c r="C4" s="28" t="s">
        <v>4</v>
      </c>
      <c r="D4" s="28"/>
    </row>
    <row r="5" spans="1:4" ht="4.5" customHeight="1">
      <c r="A5" s="3"/>
      <c r="B5" s="5"/>
      <c r="C5" s="6"/>
      <c r="D5" s="6"/>
    </row>
    <row r="6" spans="1:5" s="10" customFormat="1" ht="3" customHeight="1">
      <c r="A6" s="7"/>
      <c r="B6" s="8"/>
      <c r="C6" s="7"/>
      <c r="D6" s="7"/>
      <c r="E6" s="9"/>
    </row>
    <row r="7" spans="1:5" s="10" customFormat="1" ht="19.5" customHeight="1">
      <c r="A7" s="29" t="s">
        <v>5</v>
      </c>
      <c r="B7" s="30"/>
      <c r="C7" s="11" t="s">
        <v>6</v>
      </c>
      <c r="D7" s="12" t="s">
        <v>7</v>
      </c>
      <c r="E7" s="9"/>
    </row>
    <row r="8" spans="1:5" s="10" customFormat="1" ht="20.25" customHeight="1">
      <c r="A8" s="13"/>
      <c r="B8" s="14"/>
      <c r="C8" s="15"/>
      <c r="D8" s="16"/>
      <c r="E8" s="9"/>
    </row>
    <row r="9" spans="1:4" ht="24">
      <c r="A9" s="17"/>
      <c r="B9" s="18" t="s">
        <v>8</v>
      </c>
      <c r="C9" s="19" t="s">
        <v>9</v>
      </c>
      <c r="D9" s="20">
        <f>SUM('[1]FORMATO'!D9:D11)+1</f>
        <v>4208799.65</v>
      </c>
    </row>
    <row r="10" spans="1:4" ht="36">
      <c r="A10" s="17"/>
      <c r="B10" s="18" t="s">
        <v>10</v>
      </c>
      <c r="C10" s="19" t="s">
        <v>11</v>
      </c>
      <c r="D10" s="21">
        <v>0</v>
      </c>
    </row>
    <row r="11" spans="1:4" ht="24">
      <c r="A11" s="17"/>
      <c r="B11" s="18" t="s">
        <v>12</v>
      </c>
      <c r="C11" s="19" t="s">
        <v>13</v>
      </c>
      <c r="D11" s="20">
        <f>+'[1]FORMATO'!D87</f>
        <v>6859271.68</v>
      </c>
    </row>
    <row r="12" spans="1:4" ht="24">
      <c r="A12" s="17"/>
      <c r="B12" s="18" t="s">
        <v>14</v>
      </c>
      <c r="C12" s="19" t="s">
        <v>15</v>
      </c>
      <c r="D12" s="20">
        <f>+'[1]FORMATO'!D85</f>
        <v>5579931.27</v>
      </c>
    </row>
    <row r="13" spans="1:4" ht="24">
      <c r="A13" s="17"/>
      <c r="B13" s="18" t="s">
        <v>16</v>
      </c>
      <c r="C13" s="19" t="s">
        <v>17</v>
      </c>
      <c r="D13" s="20">
        <f>+'[1]FORMATO'!D93</f>
        <v>3429834.16</v>
      </c>
    </row>
    <row r="14" spans="1:4" ht="24">
      <c r="A14" s="17"/>
      <c r="B14" s="18" t="s">
        <v>18</v>
      </c>
      <c r="C14" s="19" t="s">
        <v>19</v>
      </c>
      <c r="D14" s="20">
        <f>+'[1]FORMATO'!D83</f>
        <v>3812004.77</v>
      </c>
    </row>
    <row r="15" spans="1:4" ht="24">
      <c r="A15" s="17"/>
      <c r="B15" s="18" t="s">
        <v>20</v>
      </c>
      <c r="C15" s="19" t="s">
        <v>21</v>
      </c>
      <c r="D15" s="20">
        <f>+'[1]FORMATO'!D86</f>
        <v>12002020.879999999</v>
      </c>
    </row>
    <row r="16" spans="1:4" ht="24">
      <c r="A16" s="17"/>
      <c r="B16" s="18" t="s">
        <v>22</v>
      </c>
      <c r="C16" s="19" t="s">
        <v>23</v>
      </c>
      <c r="D16" s="20">
        <f>+'[1]FORMATO'!D91</f>
        <v>4602063.37</v>
      </c>
    </row>
    <row r="17" spans="1:4" ht="24">
      <c r="A17" s="17"/>
      <c r="B17" s="18" t="s">
        <v>24</v>
      </c>
      <c r="C17" s="19" t="s">
        <v>25</v>
      </c>
      <c r="D17" s="20">
        <f>+'[1]FORMATO'!D78</f>
        <v>1740066.1500000004</v>
      </c>
    </row>
    <row r="18" spans="1:4" ht="24">
      <c r="A18" s="17"/>
      <c r="B18" s="18" t="s">
        <v>26</v>
      </c>
      <c r="C18" s="19" t="s">
        <v>27</v>
      </c>
      <c r="D18" s="20">
        <f>+'[1]FORMATO'!D92</f>
        <v>6765916.279999999</v>
      </c>
    </row>
    <row r="19" spans="1:4" ht="24">
      <c r="A19" s="17"/>
      <c r="B19" s="18" t="s">
        <v>28</v>
      </c>
      <c r="C19" s="19" t="s">
        <v>29</v>
      </c>
      <c r="D19" s="20">
        <f>+'[1]FORMATO'!D77</f>
        <v>4514069.04</v>
      </c>
    </row>
    <row r="20" spans="1:4" ht="24">
      <c r="A20" s="17"/>
      <c r="B20" s="18" t="s">
        <v>30</v>
      </c>
      <c r="C20" s="19" t="s">
        <v>31</v>
      </c>
      <c r="D20" s="20">
        <f>+'[1]FORMATO'!D29+'[1]FORMATO'!D30+'[1]FORMATO'!D27</f>
        <v>91796975.69999999</v>
      </c>
    </row>
    <row r="21" spans="1:4" ht="24">
      <c r="A21" s="17"/>
      <c r="B21" s="18" t="s">
        <v>32</v>
      </c>
      <c r="C21" s="19" t="s">
        <v>33</v>
      </c>
      <c r="D21" s="20">
        <f>+'[1]FORMATO'!D26</f>
        <v>24974632.99</v>
      </c>
    </row>
    <row r="22" spans="1:4" ht="24">
      <c r="A22" s="17"/>
      <c r="B22" s="18" t="s">
        <v>34</v>
      </c>
      <c r="C22" s="19" t="s">
        <v>35</v>
      </c>
      <c r="D22" s="20">
        <f>+'[1]FORMATO'!D25+'[1]FORMATO'!D23</f>
        <v>345135237.43</v>
      </c>
    </row>
    <row r="23" spans="1:4" ht="24">
      <c r="A23" s="17"/>
      <c r="B23" s="18" t="s">
        <v>36</v>
      </c>
      <c r="C23" s="19" t="s">
        <v>37</v>
      </c>
      <c r="D23" s="20">
        <f>+'[1]FORMATO'!D79</f>
        <v>3247838.14</v>
      </c>
    </row>
    <row r="24" spans="1:4" ht="24">
      <c r="A24" s="17"/>
      <c r="B24" s="18" t="s">
        <v>38</v>
      </c>
      <c r="C24" s="19" t="s">
        <v>39</v>
      </c>
      <c r="D24" s="20">
        <f>+'[1]FORMATO'!D94</f>
        <v>7379342.16</v>
      </c>
    </row>
    <row r="25" spans="1:4" ht="24">
      <c r="A25" s="17"/>
      <c r="B25" s="18" t="s">
        <v>40</v>
      </c>
      <c r="C25" s="19" t="s">
        <v>41</v>
      </c>
      <c r="D25" s="20">
        <f>+'[1]FORMATO'!D88</f>
        <v>6103248.319999999</v>
      </c>
    </row>
    <row r="26" spans="1:4" ht="24">
      <c r="A26" s="17"/>
      <c r="B26" s="18" t="s">
        <v>42</v>
      </c>
      <c r="C26" s="19" t="s">
        <v>43</v>
      </c>
      <c r="D26" s="20">
        <f>+'[1]FORMATO'!D90</f>
        <v>6467303.91</v>
      </c>
    </row>
    <row r="27" spans="1:4" ht="24">
      <c r="A27" s="17"/>
      <c r="B27" s="18" t="s">
        <v>44</v>
      </c>
      <c r="C27" s="19" t="s">
        <v>45</v>
      </c>
      <c r="D27" s="20">
        <f>+'[1]FORMATO'!D89</f>
        <v>6743761.22</v>
      </c>
    </row>
    <row r="28" spans="1:4" ht="24">
      <c r="A28" s="17"/>
      <c r="B28" s="18" t="s">
        <v>46</v>
      </c>
      <c r="C28" s="19" t="s">
        <v>47</v>
      </c>
      <c r="D28" s="20">
        <f>+'[1]FORMATO'!D22+'[1]FORMATO'!D24</f>
        <v>3062663.4699999997</v>
      </c>
    </row>
    <row r="29" spans="1:4" ht="24">
      <c r="A29" s="17"/>
      <c r="B29" s="18" t="s">
        <v>48</v>
      </c>
      <c r="C29" s="19" t="s">
        <v>49</v>
      </c>
      <c r="D29" s="20">
        <f>+'[1]FORMATO'!D84</f>
        <v>3311765.59</v>
      </c>
    </row>
    <row r="30" spans="1:4" ht="24">
      <c r="A30" s="17"/>
      <c r="B30" s="18" t="s">
        <v>50</v>
      </c>
      <c r="C30" s="19" t="s">
        <v>51</v>
      </c>
      <c r="D30" s="20">
        <f>+'[1]FORMATO'!D31+'[1]FORMATO'!D32+'[1]FORMATO'!D28</f>
        <v>10001747.03</v>
      </c>
    </row>
    <row r="31" spans="1:4" ht="24">
      <c r="A31" s="17"/>
      <c r="B31" s="18" t="s">
        <v>52</v>
      </c>
      <c r="C31" s="19" t="s">
        <v>53</v>
      </c>
      <c r="D31" s="20">
        <f>+'[1]FORMATO'!D80</f>
        <v>7482690.05</v>
      </c>
    </row>
    <row r="32" spans="1:4" ht="24">
      <c r="A32" s="17"/>
      <c r="B32" s="18" t="s">
        <v>54</v>
      </c>
      <c r="C32" s="19" t="s">
        <v>55</v>
      </c>
      <c r="D32" s="20">
        <f>+'[1]FORMATO'!D82</f>
        <v>3576431.1200000006</v>
      </c>
    </row>
    <row r="33" spans="1:4" ht="12">
      <c r="A33" s="17"/>
      <c r="B33" s="18"/>
      <c r="C33" s="19"/>
      <c r="D33" s="20"/>
    </row>
    <row r="34" spans="1:4" ht="12">
      <c r="A34" s="17"/>
      <c r="B34" s="18"/>
      <c r="C34" s="19" t="s">
        <v>56</v>
      </c>
      <c r="D34" s="22">
        <f>SUM(D9:D33)</f>
        <v>572797614.38</v>
      </c>
    </row>
    <row r="35" spans="1:4" ht="12" hidden="1">
      <c r="A35" s="17"/>
      <c r="B35" s="18"/>
      <c r="C35" s="19"/>
      <c r="D35" s="22">
        <f>+'[1]FORMATO'!D95</f>
        <v>572797613.38</v>
      </c>
    </row>
    <row r="36" spans="1:4" ht="12" hidden="1">
      <c r="A36" s="17"/>
      <c r="B36" s="18"/>
      <c r="C36" s="19"/>
      <c r="D36" s="20">
        <f>+D35-D34</f>
        <v>-1</v>
      </c>
    </row>
    <row r="37" spans="1:4" ht="12">
      <c r="A37" s="17"/>
      <c r="B37" s="18"/>
      <c r="C37" s="19"/>
      <c r="D37" s="20"/>
    </row>
    <row r="38" spans="1:4" ht="12">
      <c r="A38" s="17"/>
      <c r="B38" s="18" t="s">
        <v>57</v>
      </c>
      <c r="C38" s="19" t="s">
        <v>58</v>
      </c>
      <c r="D38" s="22">
        <v>9642583.12</v>
      </c>
    </row>
    <row r="39" spans="1:4" ht="12">
      <c r="A39" s="17"/>
      <c r="B39" s="18"/>
      <c r="C39" s="19"/>
      <c r="D39" s="20"/>
    </row>
    <row r="40" spans="1:4" ht="9.75" customHeight="1">
      <c r="A40" s="23"/>
      <c r="B40" s="24"/>
      <c r="C40" s="25"/>
      <c r="D40" s="26"/>
    </row>
  </sheetData>
  <sheetProtection/>
  <mergeCells count="5">
    <mergeCell ref="B1:D1"/>
    <mergeCell ref="B2:D2"/>
    <mergeCell ref="B3:D3"/>
    <mergeCell ref="C4:D4"/>
    <mergeCell ref="A7:B7"/>
  </mergeCells>
  <printOptions horizontalCentered="1" verticalCentered="1"/>
  <pageMargins left="0.7086614173228347" right="0" top="0" bottom="0" header="0" footer="0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Reyes Castro, Carlos Rafael</dc:creator>
  <cp:keywords/>
  <dc:description/>
  <cp:lastModifiedBy>Garcia Benitez, Maria De Los Angeles</cp:lastModifiedBy>
  <dcterms:created xsi:type="dcterms:W3CDTF">2015-03-05T18:31:22Z</dcterms:created>
  <dcterms:modified xsi:type="dcterms:W3CDTF">2015-03-05T18:38:27Z</dcterms:modified>
  <cp:category/>
  <cp:version/>
  <cp:contentType/>
  <cp:contentStatus/>
</cp:coreProperties>
</file>